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590" activeTab="1"/>
  </bookViews>
  <sheets>
    <sheet name="Påmelding" sheetId="1" r:id="rId1"/>
    <sheet name="Startliste" sheetId="2" r:id="rId2"/>
  </sheets>
  <definedNames>
    <definedName name="_xlnm.Print_Area" localSheetId="0">Påmelding!$A$1:$H$67</definedName>
    <definedName name="_xlnm.Print_Area" localSheetId="1">Startliste!$A$1:$M$47</definedName>
    <definedName name="_xlnm.Print_Titles" localSheetId="0">Påmelding!$1:$3</definedName>
    <definedName name="_xlnm.Print_Titles" localSheetId="1">Startliste!$1:$3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2" l="1"/>
  <c r="H11" i="1"/>
  <c r="H15" i="1"/>
  <c r="H24" i="1"/>
  <c r="H27" i="1"/>
  <c r="H38" i="1"/>
  <c r="H43" i="1"/>
  <c r="H47" i="1"/>
  <c r="H53" i="1"/>
  <c r="H57" i="1"/>
  <c r="H60" i="1"/>
  <c r="G11" i="1"/>
  <c r="G15" i="1"/>
  <c r="G24" i="1"/>
  <c r="G27" i="1"/>
  <c r="G38" i="1"/>
  <c r="G39" i="1" s="1"/>
  <c r="G43" i="1"/>
  <c r="G47" i="1"/>
  <c r="G48" i="1" s="1"/>
  <c r="G53" i="1"/>
  <c r="G57" i="1"/>
  <c r="G58" i="1" s="1"/>
  <c r="G60" i="1"/>
  <c r="H58" i="1"/>
  <c r="H37" i="1"/>
  <c r="G37" i="1"/>
  <c r="H5" i="1"/>
  <c r="H6" i="1" s="1"/>
  <c r="H10" i="1"/>
  <c r="H12" i="1" s="1"/>
  <c r="H23" i="1"/>
  <c r="H30" i="1"/>
  <c r="H52" i="1"/>
  <c r="H63" i="1"/>
  <c r="H64" i="1" s="1"/>
  <c r="G23" i="1"/>
  <c r="G25" i="1" s="1"/>
  <c r="G5" i="1"/>
  <c r="G10" i="1"/>
  <c r="G12" i="1" s="1"/>
  <c r="G30" i="1"/>
  <c r="G52" i="1"/>
  <c r="G54" i="1" s="1"/>
  <c r="G63" i="1"/>
  <c r="H31" i="1"/>
  <c r="G31" i="1"/>
  <c r="H54" i="1"/>
  <c r="H61" i="1"/>
  <c r="G61" i="1"/>
  <c r="H39" i="1"/>
  <c r="G64" i="1"/>
  <c r="G6" i="1"/>
  <c r="G16" i="1"/>
  <c r="H28" i="1"/>
  <c r="G28" i="1"/>
  <c r="H48" i="1"/>
  <c r="G44" i="1"/>
  <c r="H44" i="1"/>
  <c r="H25" i="1"/>
  <c r="H16" i="1"/>
  <c r="G66" i="1" l="1"/>
  <c r="H65" i="1"/>
  <c r="H67" i="1" s="1"/>
  <c r="H66" i="1"/>
  <c r="G65" i="1"/>
  <c r="G67" i="1" s="1"/>
</calcChain>
</file>

<file path=xl/sharedStrings.xml><?xml version="1.0" encoding="utf-8"?>
<sst xmlns="http://schemas.openxmlformats.org/spreadsheetml/2006/main" count="294" uniqueCount="82">
  <si>
    <t>Vekt-</t>
  </si>
  <si>
    <t>Kropps-</t>
  </si>
  <si>
    <t>Fødsels-</t>
  </si>
  <si>
    <t>Navn</t>
  </si>
  <si>
    <t>Lag</t>
  </si>
  <si>
    <t>Rykk</t>
  </si>
  <si>
    <t>Støt</t>
  </si>
  <si>
    <t>klasse</t>
  </si>
  <si>
    <t>vekt</t>
  </si>
  <si>
    <t>dato</t>
  </si>
  <si>
    <t>Kate-</t>
  </si>
  <si>
    <t>gori</t>
  </si>
  <si>
    <t>Start</t>
  </si>
  <si>
    <t>nr</t>
  </si>
  <si>
    <t>Nidelv IL</t>
  </si>
  <si>
    <t>Larvik AK</t>
  </si>
  <si>
    <t>Stavanger VK</t>
  </si>
  <si>
    <t>UM</t>
  </si>
  <si>
    <t>UK</t>
  </si>
  <si>
    <t xml:space="preserve"> </t>
  </si>
  <si>
    <t>Klubb</t>
  </si>
  <si>
    <t>Fødselsdato</t>
  </si>
  <si>
    <t>Kat.</t>
  </si>
  <si>
    <t>V.kl.</t>
  </si>
  <si>
    <t>Sum totalt</t>
  </si>
  <si>
    <t>Totalt</t>
  </si>
  <si>
    <t>Antall</t>
  </si>
  <si>
    <t>Forfall</t>
  </si>
  <si>
    <t>Hitra VK</t>
  </si>
  <si>
    <t>+94</t>
  </si>
  <si>
    <t>Pulje 1</t>
  </si>
  <si>
    <t>Pulje 2</t>
  </si>
  <si>
    <t>Pulje 3</t>
  </si>
  <si>
    <t>Sum Jenter</t>
  </si>
  <si>
    <t>Sum Gutter</t>
  </si>
  <si>
    <t>Eskil Andersen</t>
  </si>
  <si>
    <t>Breimsbygda IL</t>
  </si>
  <si>
    <t>+69</t>
  </si>
  <si>
    <t>IL Brodd</t>
  </si>
  <si>
    <t>Kim Aleksander Kværnø</t>
  </si>
  <si>
    <t>Stephan Paulsen</t>
  </si>
  <si>
    <t>Tima Marita Kværnø</t>
  </si>
  <si>
    <t>Eddy Knutshaug</t>
  </si>
  <si>
    <t>Tina Marita Kværnø</t>
  </si>
  <si>
    <t>Helene Skuggedal</t>
  </si>
  <si>
    <t>Aron Süssmann</t>
  </si>
  <si>
    <t>Gjøvik AK</t>
  </si>
  <si>
    <t>AK Bjørgvin</t>
  </si>
  <si>
    <t>Tiril Boge</t>
  </si>
  <si>
    <t>Øystein Aleksander Skauge</t>
  </si>
  <si>
    <t>Simon B. Kværnø</t>
  </si>
  <si>
    <t>Sofie Prytz Løwer</t>
  </si>
  <si>
    <t>Dennis Lauritsen</t>
  </si>
  <si>
    <t>Vigrestad IK</t>
  </si>
  <si>
    <t>Marcus Røed Frøyset</t>
  </si>
  <si>
    <t>Leiv Arne Støyva Sårheim</t>
  </si>
  <si>
    <t>Henrik Hauge</t>
  </si>
  <si>
    <t>Mikkel Helle Sørum</t>
  </si>
  <si>
    <t>Startliste NM Ungdom 2016</t>
  </si>
  <si>
    <t>NM Ungdom 2016  påmelding</t>
  </si>
  <si>
    <t>Tønsberg-Kam.</t>
  </si>
  <si>
    <t>Daniel S. Solberg</t>
  </si>
  <si>
    <t>Trondheim AK</t>
  </si>
  <si>
    <t>Hannah Økland</t>
  </si>
  <si>
    <t>Amalie Straume</t>
  </si>
  <si>
    <t>Simon Størseth</t>
  </si>
  <si>
    <t>Viktor Husby Pettersen</t>
  </si>
  <si>
    <t>Øystein Østby Røskaft</t>
  </si>
  <si>
    <t>Lene Garvik</t>
  </si>
  <si>
    <t>Julia Jordanger Loen</t>
  </si>
  <si>
    <t>Vilde Sårheim</t>
  </si>
  <si>
    <t>Julia Jordanger loen</t>
  </si>
  <si>
    <t>Jølster IL</t>
  </si>
  <si>
    <t>Oda Helene Sunde Svendsen</t>
  </si>
  <si>
    <t>Camilla Eie</t>
  </si>
  <si>
    <t>Vilde Gjevestad</t>
  </si>
  <si>
    <t>Larik AK</t>
  </si>
  <si>
    <t>Mkal Olaus Akset</t>
  </si>
  <si>
    <t>Mikal Olaus Akset</t>
  </si>
  <si>
    <t>T &amp; IL National</t>
  </si>
  <si>
    <t>Kim André Åndalen</t>
  </si>
  <si>
    <t>Kristian 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</si>
</sst>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000"/>
    <numFmt numFmtId="166" formatCode="0.0"/>
    <numFmt numFmtId="167" formatCode="General;[Red]\-General"/>
  </numFmts>
  <fonts count="38" x14ac:knownFonts="1">
    <font>
      <sz val="10"/>
      <name val="Arial"/>
      <charset val="161"/>
    </font>
    <font>
      <sz val="14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MS Sans Serif"/>
    </font>
    <font>
      <sz val="9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10"/>
      <name val="MS Sans Serif"/>
    </font>
    <font>
      <sz val="8"/>
      <name val="Arial"/>
      <family val="2"/>
    </font>
    <font>
      <sz val="8"/>
      <name val="MS Sans Serif"/>
      <family val="2"/>
    </font>
    <font>
      <b/>
      <sz val="20"/>
      <name val="Times New Roman"/>
      <family val="1"/>
    </font>
    <font>
      <b/>
      <i/>
      <sz val="12"/>
      <color indexed="10"/>
      <name val="Arial"/>
      <family val="2"/>
    </font>
    <font>
      <sz val="10"/>
      <name val="Times New Roman"/>
    </font>
    <font>
      <b/>
      <i/>
      <sz val="12"/>
      <color indexed="12"/>
      <name val="Arial"/>
      <family val="2"/>
    </font>
    <font>
      <sz val="10"/>
      <name val="Arial"/>
    </font>
    <font>
      <sz val="10"/>
      <color indexed="10"/>
      <name val="Times New Roman"/>
      <family val="1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6"/>
      <color indexed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8" fillId="0" borderId="0"/>
    <xf numFmtId="0" fontId="8" fillId="0" borderId="0"/>
    <xf numFmtId="0" fontId="8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8" fillId="0" borderId="0" xfId="37"/>
    <xf numFmtId="0" fontId="21" fillId="0" borderId="10" xfId="37" applyFont="1" applyBorder="1" applyAlignment="1" applyProtection="1">
      <alignment vertical="center"/>
      <protection locked="0"/>
    </xf>
    <xf numFmtId="164" fontId="21" fillId="0" borderId="10" xfId="37" applyNumberFormat="1" applyFont="1" applyBorder="1" applyAlignment="1" applyProtection="1">
      <alignment horizontal="center" vertical="center"/>
      <protection locked="0"/>
    </xf>
    <xf numFmtId="0" fontId="21" fillId="0" borderId="10" xfId="37" applyFont="1" applyBorder="1" applyAlignment="1" applyProtection="1">
      <alignment horizontal="center" vertical="center"/>
      <protection locked="0"/>
    </xf>
    <xf numFmtId="1" fontId="22" fillId="0" borderId="10" xfId="37" applyNumberFormat="1" applyFont="1" applyBorder="1"/>
    <xf numFmtId="1" fontId="8" fillId="0" borderId="10" xfId="37" applyNumberFormat="1" applyBorder="1" applyAlignment="1">
      <alignment horizontal="right"/>
    </xf>
    <xf numFmtId="0" fontId="21" fillId="0" borderId="10" xfId="37" quotePrefix="1" applyFont="1" applyBorder="1" applyAlignment="1" applyProtection="1">
      <alignment horizontal="center" vertical="center"/>
      <protection locked="0"/>
    </xf>
    <xf numFmtId="0" fontId="23" fillId="0" borderId="10" xfId="37" applyFont="1" applyBorder="1" applyAlignment="1" applyProtection="1">
      <alignment vertical="center"/>
      <protection locked="0"/>
    </xf>
    <xf numFmtId="164" fontId="23" fillId="0" borderId="10" xfId="37" applyNumberFormat="1" applyFont="1" applyBorder="1" applyAlignment="1" applyProtection="1">
      <alignment horizontal="center" vertical="center"/>
      <protection locked="0"/>
    </xf>
    <xf numFmtId="0" fontId="23" fillId="0" borderId="10" xfId="37" applyFont="1" applyBorder="1" applyAlignment="1" applyProtection="1">
      <alignment horizontal="center" vertical="center"/>
      <protection locked="0"/>
    </xf>
    <xf numFmtId="0" fontId="23" fillId="0" borderId="10" xfId="37" quotePrefix="1" applyFont="1" applyBorder="1" applyAlignment="1" applyProtection="1">
      <alignment horizontal="center" vertical="center"/>
      <protection locked="0"/>
    </xf>
    <xf numFmtId="1" fontId="8" fillId="0" borderId="10" xfId="37" applyNumberFormat="1" applyBorder="1"/>
    <xf numFmtId="0" fontId="25" fillId="0" borderId="10" xfId="37" applyFont="1" applyBorder="1" applyAlignment="1" applyProtection="1">
      <alignment vertical="center"/>
      <protection locked="0"/>
    </xf>
    <xf numFmtId="164" fontId="25" fillId="0" borderId="10" xfId="37" applyNumberFormat="1" applyFont="1" applyBorder="1" applyAlignment="1" applyProtection="1">
      <alignment horizontal="center" vertical="center"/>
      <protection locked="0"/>
    </xf>
    <xf numFmtId="0" fontId="25" fillId="0" borderId="10" xfId="37" applyFont="1" applyBorder="1" applyAlignment="1" applyProtection="1">
      <alignment horizontal="center" vertical="center"/>
      <protection locked="0"/>
    </xf>
    <xf numFmtId="0" fontId="25" fillId="0" borderId="10" xfId="37" quotePrefix="1" applyFont="1" applyBorder="1" applyAlignment="1" applyProtection="1">
      <alignment horizontal="center" vertical="center"/>
      <protection locked="0"/>
    </xf>
    <xf numFmtId="1" fontId="26" fillId="0" borderId="10" xfId="37" applyNumberFormat="1" applyFont="1" applyBorder="1"/>
    <xf numFmtId="0" fontId="21" fillId="0" borderId="10" xfId="37" applyFont="1" applyBorder="1" applyAlignment="1" applyProtection="1">
      <alignment horizontal="left" vertical="center"/>
      <protection locked="0"/>
    </xf>
    <xf numFmtId="165" fontId="28" fillId="0" borderId="0" xfId="38" applyNumberFormat="1" applyFont="1" applyBorder="1" applyAlignment="1">
      <alignment horizontal="left" vertical="center"/>
    </xf>
    <xf numFmtId="1" fontId="29" fillId="0" borderId="0" xfId="38" applyNumberFormat="1" applyFont="1"/>
    <xf numFmtId="0" fontId="29" fillId="0" borderId="0" xfId="38" applyFont="1"/>
    <xf numFmtId="0" fontId="29" fillId="0" borderId="11" xfId="38" applyFont="1" applyBorder="1" applyAlignment="1">
      <alignment horizontal="center"/>
    </xf>
    <xf numFmtId="0" fontId="29" fillId="0" borderId="12" xfId="38" applyFont="1" applyBorder="1" applyAlignment="1">
      <alignment horizontal="center"/>
    </xf>
    <xf numFmtId="166" fontId="29" fillId="0" borderId="12" xfId="38" applyNumberFormat="1" applyFont="1" applyBorder="1" applyAlignment="1">
      <alignment horizontal="center"/>
    </xf>
    <xf numFmtId="2" fontId="29" fillId="0" borderId="11" xfId="38" applyNumberFormat="1" applyFont="1" applyBorder="1" applyAlignment="1">
      <alignment horizontal="center"/>
    </xf>
    <xf numFmtId="0" fontId="29" fillId="0" borderId="13" xfId="38" applyFont="1" applyBorder="1" applyAlignment="1">
      <alignment horizontal="center"/>
    </xf>
    <xf numFmtId="0" fontId="29" fillId="0" borderId="14" xfId="38" applyFont="1" applyBorder="1" applyAlignment="1">
      <alignment horizontal="center"/>
    </xf>
    <xf numFmtId="165" fontId="30" fillId="0" borderId="0" xfId="38" applyNumberFormat="1" applyFont="1" applyBorder="1" applyAlignment="1">
      <alignment horizontal="left" vertical="center"/>
    </xf>
    <xf numFmtId="1" fontId="29" fillId="0" borderId="0" xfId="38" applyNumberFormat="1" applyFont="1" applyBorder="1" applyAlignment="1">
      <alignment horizontal="center"/>
    </xf>
    <xf numFmtId="0" fontId="29" fillId="0" borderId="0" xfId="38" applyFont="1" applyBorder="1" applyAlignment="1">
      <alignment horizontal="center"/>
    </xf>
    <xf numFmtId="0" fontId="29" fillId="0" borderId="15" xfId="38" applyFont="1" applyBorder="1" applyAlignment="1">
      <alignment horizontal="center"/>
    </xf>
    <xf numFmtId="0" fontId="29" fillId="0" borderId="16" xfId="38" applyFont="1" applyBorder="1" applyAlignment="1">
      <alignment horizontal="center"/>
    </xf>
    <xf numFmtId="166" fontId="29" fillId="0" borderId="16" xfId="38" applyNumberFormat="1" applyFont="1" applyBorder="1" applyAlignment="1">
      <alignment horizontal="center"/>
    </xf>
    <xf numFmtId="2" fontId="29" fillId="0" borderId="15" xfId="38" applyNumberFormat="1" applyFont="1" applyBorder="1" applyAlignment="1">
      <alignment horizontal="center"/>
    </xf>
    <xf numFmtId="0" fontId="29" fillId="0" borderId="17" xfId="38" applyFont="1" applyBorder="1" applyAlignment="1">
      <alignment horizontal="center"/>
    </xf>
    <xf numFmtId="0" fontId="29" fillId="0" borderId="18" xfId="38" applyFont="1" applyBorder="1" applyAlignment="1">
      <alignment horizontal="center"/>
    </xf>
    <xf numFmtId="0" fontId="29" fillId="0" borderId="19" xfId="38" applyFont="1" applyBorder="1" applyAlignment="1">
      <alignment horizontal="center"/>
    </xf>
    <xf numFmtId="1" fontId="8" fillId="0" borderId="10" xfId="37" applyNumberFormat="1" applyFont="1" applyBorder="1" applyAlignment="1">
      <alignment horizontal="right"/>
    </xf>
    <xf numFmtId="0" fontId="32" fillId="0" borderId="0" xfId="38" applyNumberFormat="1" applyFont="1" applyBorder="1" applyAlignment="1">
      <alignment horizontal="right"/>
    </xf>
    <xf numFmtId="0" fontId="8" fillId="0" borderId="0" xfId="37" applyFont="1"/>
    <xf numFmtId="1" fontId="24" fillId="0" borderId="10" xfId="37" applyNumberFormat="1" applyFont="1" applyBorder="1" applyAlignment="1">
      <alignment horizontal="right"/>
    </xf>
    <xf numFmtId="0" fontId="24" fillId="0" borderId="0" xfId="37" applyFont="1"/>
    <xf numFmtId="0" fontId="33" fillId="0" borderId="0" xfId="0" applyFont="1"/>
    <xf numFmtId="0" fontId="31" fillId="0" borderId="0" xfId="0" applyFont="1"/>
    <xf numFmtId="0" fontId="34" fillId="0" borderId="20" xfId="38" applyFont="1" applyBorder="1" applyAlignment="1" applyProtection="1">
      <alignment horizontal="right" vertical="center"/>
      <protection locked="0"/>
    </xf>
    <xf numFmtId="2" fontId="34" fillId="0" borderId="21" xfId="38" quotePrefix="1" applyNumberFormat="1" applyFont="1" applyBorder="1" applyAlignment="1" applyProtection="1">
      <alignment horizontal="right" vertical="center"/>
      <protection locked="0"/>
    </xf>
    <xf numFmtId="0" fontId="34" fillId="0" borderId="21" xfId="38" applyFont="1" applyBorder="1" applyAlignment="1" applyProtection="1">
      <alignment horizontal="center" vertical="center"/>
      <protection locked="0"/>
    </xf>
    <xf numFmtId="164" fontId="34" fillId="0" borderId="21" xfId="38" applyNumberFormat="1" applyFont="1" applyBorder="1" applyAlignment="1" applyProtection="1">
      <alignment horizontal="center" vertical="center"/>
      <protection locked="0"/>
    </xf>
    <xf numFmtId="1" fontId="34" fillId="0" borderId="21" xfId="38" applyNumberFormat="1" applyFont="1" applyBorder="1" applyAlignment="1" applyProtection="1">
      <alignment horizontal="center" vertical="center"/>
      <protection locked="0"/>
    </xf>
    <xf numFmtId="0" fontId="34" fillId="0" borderId="21" xfId="38" applyFont="1" applyBorder="1" applyAlignment="1" applyProtection="1">
      <alignment vertical="center"/>
      <protection locked="0"/>
    </xf>
    <xf numFmtId="167" fontId="35" fillId="0" borderId="22" xfId="38" applyNumberFormat="1" applyFont="1" applyBorder="1" applyAlignment="1" applyProtection="1">
      <alignment horizontal="center" vertical="center"/>
      <protection locked="0"/>
    </xf>
    <xf numFmtId="167" fontId="35" fillId="0" borderId="23" xfId="38" applyNumberFormat="1" applyFont="1" applyBorder="1" applyAlignment="1" applyProtection="1">
      <alignment horizontal="center" vertical="center"/>
      <protection locked="0"/>
    </xf>
    <xf numFmtId="167" fontId="35" fillId="0" borderId="24" xfId="38" applyNumberFormat="1" applyFont="1" applyBorder="1" applyAlignment="1" applyProtection="1">
      <alignment horizontal="center" vertical="center"/>
      <protection locked="0"/>
    </xf>
    <xf numFmtId="2" fontId="34" fillId="0" borderId="21" xfId="38" applyNumberFormat="1" applyFont="1" applyBorder="1" applyAlignment="1" applyProtection="1">
      <alignment horizontal="right" vertical="center"/>
      <protection locked="0"/>
    </xf>
    <xf numFmtId="0" fontId="36" fillId="0" borderId="20" xfId="38" applyFont="1" applyBorder="1" applyAlignment="1" applyProtection="1">
      <alignment horizontal="right" vertical="center"/>
      <protection locked="0"/>
    </xf>
    <xf numFmtId="2" fontId="36" fillId="0" borderId="21" xfId="38" applyNumberFormat="1" applyFont="1" applyBorder="1" applyAlignment="1" applyProtection="1">
      <alignment horizontal="right" vertical="center"/>
      <protection locked="0"/>
    </xf>
    <xf numFmtId="0" fontId="36" fillId="0" borderId="21" xfId="38" applyFont="1" applyBorder="1" applyAlignment="1" applyProtection="1">
      <alignment horizontal="center" vertical="center"/>
      <protection locked="0"/>
    </xf>
    <xf numFmtId="164" fontId="36" fillId="0" borderId="21" xfId="38" applyNumberFormat="1" applyFont="1" applyBorder="1" applyAlignment="1" applyProtection="1">
      <alignment horizontal="center" vertical="center"/>
      <protection locked="0"/>
    </xf>
    <xf numFmtId="1" fontId="36" fillId="0" borderId="20" xfId="38" applyNumberFormat="1" applyFont="1" applyBorder="1" applyAlignment="1" applyProtection="1">
      <alignment horizontal="center" vertical="center"/>
      <protection locked="0"/>
    </xf>
    <xf numFmtId="0" fontId="36" fillId="0" borderId="21" xfId="38" applyFont="1" applyBorder="1" applyAlignment="1" applyProtection="1">
      <alignment vertical="center"/>
      <protection locked="0"/>
    </xf>
    <xf numFmtId="167" fontId="35" fillId="0" borderId="22" xfId="38" quotePrefix="1" applyNumberFormat="1" applyFont="1" applyBorder="1" applyAlignment="1" applyProtection="1">
      <alignment horizontal="center" vertical="center"/>
      <protection locked="0"/>
    </xf>
    <xf numFmtId="0" fontId="34" fillId="0" borderId="21" xfId="38" applyFont="1" applyBorder="1" applyAlignment="1" applyProtection="1">
      <alignment horizontal="right" vertical="center"/>
      <protection locked="0"/>
    </xf>
    <xf numFmtId="167" fontId="35" fillId="0" borderId="21" xfId="38" applyNumberFormat="1" applyFont="1" applyBorder="1" applyAlignment="1" applyProtection="1">
      <alignment horizontal="center" vertical="center"/>
      <protection locked="0"/>
    </xf>
    <xf numFmtId="167" fontId="35" fillId="0" borderId="25" xfId="38" applyNumberFormat="1" applyFont="1" applyBorder="1" applyAlignment="1" applyProtection="1">
      <alignment horizontal="center" vertical="center"/>
      <protection locked="0"/>
    </xf>
    <xf numFmtId="0" fontId="34" fillId="0" borderId="20" xfId="38" quotePrefix="1" applyFont="1" applyBorder="1" applyAlignment="1" applyProtection="1">
      <alignment horizontal="right" vertical="center"/>
      <protection locked="0"/>
    </xf>
    <xf numFmtId="0" fontId="34" fillId="0" borderId="21" xfId="38" quotePrefix="1" applyFont="1" applyBorder="1" applyAlignment="1" applyProtection="1">
      <alignment horizontal="right" vertical="center"/>
      <protection locked="0"/>
    </xf>
    <xf numFmtId="0" fontId="2" fillId="0" borderId="10" xfId="37" applyFont="1" applyBorder="1" applyAlignment="1" applyProtection="1">
      <alignment vertical="center"/>
      <protection locked="0"/>
    </xf>
    <xf numFmtId="0" fontId="2" fillId="0" borderId="10" xfId="37" applyFont="1" applyBorder="1" applyAlignment="1" applyProtection="1">
      <alignment horizontal="center" vertical="center"/>
      <protection locked="0"/>
    </xf>
    <xf numFmtId="0" fontId="2" fillId="0" borderId="10" xfId="37" quotePrefix="1" applyFont="1" applyBorder="1" applyAlignment="1" applyProtection="1">
      <alignment horizontal="center" vertical="center"/>
      <protection locked="0"/>
    </xf>
    <xf numFmtId="0" fontId="36" fillId="0" borderId="21" xfId="38" applyFont="1" applyBorder="1" applyAlignment="1" applyProtection="1">
      <alignment horizontal="center" vertical="center"/>
      <protection locked="0"/>
    </xf>
    <xf numFmtId="0" fontId="20" fillId="0" borderId="12" xfId="37" applyFont="1" applyBorder="1" applyAlignment="1">
      <alignment horizontal="center" vertical="center"/>
    </xf>
    <xf numFmtId="0" fontId="20" fillId="0" borderId="16" xfId="37" applyFont="1" applyBorder="1" applyAlignment="1">
      <alignment horizontal="center" vertical="center"/>
    </xf>
    <xf numFmtId="0" fontId="20" fillId="0" borderId="11" xfId="37" applyFont="1" applyBorder="1" applyAlignment="1">
      <alignment horizontal="center" vertical="center" wrapText="1"/>
    </xf>
    <xf numFmtId="0" fontId="20" fillId="0" borderId="15" xfId="37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0" fillId="0" borderId="29" xfId="37" applyFont="1" applyBorder="1" applyAlignment="1">
      <alignment horizontal="center" vertical="center"/>
    </xf>
    <xf numFmtId="0" fontId="20" fillId="0" borderId="15" xfId="37" applyFont="1" applyBorder="1" applyAlignment="1">
      <alignment horizontal="center" vertical="center"/>
    </xf>
    <xf numFmtId="0" fontId="27" fillId="0" borderId="26" xfId="38" applyFont="1" applyBorder="1" applyAlignment="1">
      <alignment horizontal="center"/>
    </xf>
    <xf numFmtId="0" fontId="27" fillId="0" borderId="27" xfId="38" applyFont="1" applyBorder="1" applyAlignment="1">
      <alignment horizontal="center"/>
    </xf>
    <xf numFmtId="0" fontId="27" fillId="0" borderId="28" xfId="38" applyFont="1" applyBorder="1" applyAlignment="1">
      <alignment horizontal="center"/>
    </xf>
    <xf numFmtId="0" fontId="37" fillId="0" borderId="32" xfId="38" applyFont="1" applyBorder="1" applyAlignment="1" applyProtection="1">
      <alignment horizontal="center" vertical="center"/>
      <protection locked="0"/>
    </xf>
    <xf numFmtId="0" fontId="37" fillId="0" borderId="33" xfId="38" applyFont="1" applyBorder="1" applyAlignment="1" applyProtection="1">
      <alignment horizontal="center" vertical="center"/>
      <protection locked="0"/>
    </xf>
    <xf numFmtId="0" fontId="37" fillId="0" borderId="34" xfId="38" applyFont="1" applyBorder="1" applyAlignment="1" applyProtection="1">
      <alignment horizontal="center" vertical="center"/>
      <protection locked="0"/>
    </xf>
    <xf numFmtId="0" fontId="36" fillId="0" borderId="32" xfId="38" applyFont="1" applyBorder="1" applyAlignment="1" applyProtection="1">
      <alignment horizontal="center" vertical="center"/>
      <protection locked="0"/>
    </xf>
    <xf numFmtId="0" fontId="36" fillId="0" borderId="34" xfId="38" applyFont="1" applyBorder="1" applyAlignment="1" applyProtection="1">
      <alignment horizontal="center" vertical="center"/>
      <protection locked="0"/>
    </xf>
    <xf numFmtId="0" fontId="36" fillId="0" borderId="33" xfId="38" applyFont="1" applyBorder="1" applyAlignment="1" applyProtection="1">
      <alignment horizontal="center" vertical="center"/>
      <protection locked="0"/>
    </xf>
    <xf numFmtId="0" fontId="36" fillId="0" borderId="21" xfId="38" applyFont="1" applyBorder="1" applyAlignment="1" applyProtection="1">
      <alignment horizontal="center" vertical="center"/>
      <protection locked="0"/>
    </xf>
    <xf numFmtId="0" fontId="36" fillId="0" borderId="31" xfId="38" applyFont="1" applyBorder="1" applyAlignment="1" applyProtection="1">
      <alignment horizontal="center" vertical="center"/>
      <protection locked="0"/>
    </xf>
    <xf numFmtId="0" fontId="36" fillId="0" borderId="30" xfId="38" applyFont="1" applyBorder="1" applyAlignment="1" applyProtection="1">
      <alignment horizontal="center" vertical="center"/>
      <protection locked="0"/>
    </xf>
    <xf numFmtId="0" fontId="37" fillId="0" borderId="21" xfId="38" applyFont="1" applyBorder="1" applyAlignment="1" applyProtection="1">
      <alignment horizontal="center" vertical="center"/>
      <protection locked="0"/>
    </xf>
    <xf numFmtId="0" fontId="37" fillId="0" borderId="30" xfId="38" applyFont="1" applyBorder="1" applyAlignment="1" applyProtection="1">
      <alignment horizontal="center" vertical="center"/>
      <protection locked="0"/>
    </xf>
    <xf numFmtId="0" fontId="37" fillId="0" borderId="31" xfId="38" applyFont="1" applyBorder="1" applyAlignment="1" applyProtection="1">
      <alignment horizontal="center" vertical="center"/>
      <protection locked="0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Sheet1" xfId="37"/>
    <cellStyle name="Normal_Sheet2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110" zoomScaleNormal="110" zoomScalePageLayoutView="110" workbookViewId="0">
      <pane ySplit="3" topLeftCell="A50" activePane="bottomLeft" state="frozen"/>
      <selection pane="bottomLeft" activeCell="K12" sqref="K12"/>
    </sheetView>
  </sheetViews>
  <sheetFormatPr baseColWidth="10" defaultColWidth="9.140625" defaultRowHeight="12.75" x14ac:dyDescent="0.2"/>
  <cols>
    <col min="1" max="1" width="2.28515625" customWidth="1"/>
    <col min="2" max="2" width="20.42578125" customWidth="1"/>
    <col min="3" max="3" width="23.7109375" customWidth="1"/>
    <col min="4" max="4" width="13.7109375" customWidth="1"/>
    <col min="5" max="6" width="6.28515625" customWidth="1"/>
    <col min="7" max="7" width="8.42578125" customWidth="1"/>
    <col min="8" max="8" width="8.7109375" customWidth="1"/>
  </cols>
  <sheetData>
    <row r="1" spans="1:10" ht="18" x14ac:dyDescent="0.25">
      <c r="B1" s="75" t="s">
        <v>59</v>
      </c>
      <c r="C1" s="76"/>
      <c r="D1" s="76"/>
      <c r="E1" s="76"/>
      <c r="F1" s="76"/>
      <c r="G1" s="76"/>
      <c r="H1" s="77"/>
    </row>
    <row r="2" spans="1:10" ht="15.75" customHeight="1" x14ac:dyDescent="0.2">
      <c r="A2" s="1"/>
      <c r="B2" s="78" t="s">
        <v>20</v>
      </c>
      <c r="C2" s="78" t="s">
        <v>3</v>
      </c>
      <c r="D2" s="78" t="s">
        <v>21</v>
      </c>
      <c r="E2" s="78" t="s">
        <v>22</v>
      </c>
      <c r="F2" s="78" t="s">
        <v>23</v>
      </c>
      <c r="G2" s="71" t="s">
        <v>26</v>
      </c>
      <c r="H2" s="73" t="s">
        <v>27</v>
      </c>
      <c r="I2" s="1"/>
      <c r="J2" s="1"/>
    </row>
    <row r="3" spans="1:10" x14ac:dyDescent="0.2">
      <c r="A3" s="1"/>
      <c r="B3" s="79"/>
      <c r="C3" s="79"/>
      <c r="D3" s="79"/>
      <c r="E3" s="79"/>
      <c r="F3" s="79"/>
      <c r="G3" s="72"/>
      <c r="H3" s="74"/>
      <c r="I3" s="1"/>
      <c r="J3" s="1"/>
    </row>
    <row r="4" spans="1:10" s="43" customFormat="1" x14ac:dyDescent="0.2">
      <c r="A4" s="40"/>
      <c r="B4" s="18" t="s">
        <v>47</v>
      </c>
      <c r="C4" s="18" t="s">
        <v>48</v>
      </c>
      <c r="D4" s="3">
        <v>36561</v>
      </c>
      <c r="E4" s="4" t="s">
        <v>18</v>
      </c>
      <c r="F4" s="4">
        <v>53</v>
      </c>
      <c r="G4" s="5">
        <v>1</v>
      </c>
      <c r="H4" s="41"/>
      <c r="I4" s="42"/>
      <c r="J4" s="42"/>
    </row>
    <row r="5" spans="1:10" x14ac:dyDescent="0.2">
      <c r="A5" s="1"/>
      <c r="B5" s="8" t="s">
        <v>47</v>
      </c>
      <c r="C5" s="8" t="s">
        <v>33</v>
      </c>
      <c r="D5" s="9"/>
      <c r="E5" s="10"/>
      <c r="F5" s="11"/>
      <c r="G5" s="12">
        <f>SUM(G4:G4)</f>
        <v>1</v>
      </c>
      <c r="H5" s="12">
        <f>SUM(H4:H4)</f>
        <v>0</v>
      </c>
      <c r="I5" s="1"/>
      <c r="J5" s="1"/>
    </row>
    <row r="6" spans="1:10" x14ac:dyDescent="0.2">
      <c r="A6" s="1"/>
      <c r="B6" s="8" t="s">
        <v>47</v>
      </c>
      <c r="C6" s="8" t="s">
        <v>24</v>
      </c>
      <c r="D6" s="9"/>
      <c r="E6" s="10"/>
      <c r="F6" s="11"/>
      <c r="G6" s="12">
        <f>SUM(G5:G5)</f>
        <v>1</v>
      </c>
      <c r="H6" s="12">
        <f>SUM(H5:H5)</f>
        <v>0</v>
      </c>
      <c r="I6" s="1"/>
      <c r="J6" s="1"/>
    </row>
    <row r="7" spans="1:10" s="43" customFormat="1" x14ac:dyDescent="0.2">
      <c r="A7" s="40"/>
      <c r="B7" s="2" t="s">
        <v>36</v>
      </c>
      <c r="C7" s="2" t="s">
        <v>69</v>
      </c>
      <c r="D7" s="3">
        <v>37315</v>
      </c>
      <c r="E7" s="4" t="s">
        <v>18</v>
      </c>
      <c r="F7" s="7">
        <v>58</v>
      </c>
      <c r="G7" s="5">
        <v>1</v>
      </c>
      <c r="H7" s="41"/>
      <c r="I7" s="42"/>
      <c r="J7" s="42"/>
    </row>
    <row r="8" spans="1:10" s="43" customFormat="1" x14ac:dyDescent="0.2">
      <c r="A8" s="40"/>
      <c r="B8" s="18" t="s">
        <v>36</v>
      </c>
      <c r="C8" s="18" t="s">
        <v>70</v>
      </c>
      <c r="D8" s="3">
        <v>36700</v>
      </c>
      <c r="E8" s="4" t="s">
        <v>18</v>
      </c>
      <c r="F8" s="7">
        <v>69</v>
      </c>
      <c r="G8" s="5">
        <v>1</v>
      </c>
      <c r="H8" s="41"/>
      <c r="I8" s="42"/>
      <c r="J8" s="42"/>
    </row>
    <row r="9" spans="1:10" s="43" customFormat="1" x14ac:dyDescent="0.2">
      <c r="A9" s="40"/>
      <c r="B9" s="18" t="s">
        <v>36</v>
      </c>
      <c r="C9" s="18" t="s">
        <v>55</v>
      </c>
      <c r="D9" s="3">
        <v>36841</v>
      </c>
      <c r="E9" s="4" t="s">
        <v>17</v>
      </c>
      <c r="F9" s="7" t="s">
        <v>29</v>
      </c>
      <c r="G9" s="5">
        <v>1</v>
      </c>
      <c r="H9" s="41"/>
      <c r="I9" s="42"/>
      <c r="J9" s="42"/>
    </row>
    <row r="10" spans="1:10" x14ac:dyDescent="0.2">
      <c r="A10" s="1"/>
      <c r="B10" s="8" t="s">
        <v>36</v>
      </c>
      <c r="C10" s="8" t="s">
        <v>33</v>
      </c>
      <c r="D10" s="9"/>
      <c r="E10" s="10"/>
      <c r="F10" s="11"/>
      <c r="G10" s="12">
        <f>SUM(G7:G8)</f>
        <v>2</v>
      </c>
      <c r="H10" s="12">
        <f>SUM(H7:H8)</f>
        <v>0</v>
      </c>
      <c r="I10" s="1"/>
      <c r="J10" s="1"/>
    </row>
    <row r="11" spans="1:10" x14ac:dyDescent="0.2">
      <c r="A11" s="1"/>
      <c r="B11" s="8" t="s">
        <v>36</v>
      </c>
      <c r="C11" s="8" t="s">
        <v>34</v>
      </c>
      <c r="D11" s="9"/>
      <c r="E11" s="10"/>
      <c r="F11" s="11"/>
      <c r="G11" s="12">
        <f>SUM(G9:G9)</f>
        <v>1</v>
      </c>
      <c r="H11" s="12">
        <f>SUM(H9:H9)</f>
        <v>0</v>
      </c>
      <c r="I11" s="1"/>
      <c r="J11" s="1"/>
    </row>
    <row r="12" spans="1:10" x14ac:dyDescent="0.2">
      <c r="A12" s="1"/>
      <c r="B12" s="8" t="s">
        <v>36</v>
      </c>
      <c r="C12" s="8" t="s">
        <v>24</v>
      </c>
      <c r="D12" s="9"/>
      <c r="E12" s="10"/>
      <c r="F12" s="11"/>
      <c r="G12" s="12">
        <f>SUM(G10:G11)</f>
        <v>3</v>
      </c>
      <c r="H12" s="12">
        <f>SUM(H10:H11)</f>
        <v>0</v>
      </c>
      <c r="I12" s="1"/>
      <c r="J12" s="1"/>
    </row>
    <row r="13" spans="1:10" s="43" customFormat="1" x14ac:dyDescent="0.2">
      <c r="A13" s="40"/>
      <c r="B13" s="2" t="s">
        <v>46</v>
      </c>
      <c r="C13" s="2" t="s">
        <v>80</v>
      </c>
      <c r="D13" s="3">
        <v>37897</v>
      </c>
      <c r="E13" s="4" t="s">
        <v>17</v>
      </c>
      <c r="F13" s="7">
        <v>69</v>
      </c>
      <c r="G13" s="5">
        <v>1</v>
      </c>
      <c r="H13" s="41"/>
      <c r="I13" s="42"/>
      <c r="J13" s="42"/>
    </row>
    <row r="14" spans="1:10" s="43" customFormat="1" x14ac:dyDescent="0.2">
      <c r="A14" s="40"/>
      <c r="B14" s="2" t="s">
        <v>46</v>
      </c>
      <c r="C14" s="2" t="s">
        <v>81</v>
      </c>
      <c r="D14" s="3">
        <v>37784</v>
      </c>
      <c r="E14" s="4" t="s">
        <v>17</v>
      </c>
      <c r="F14" s="7">
        <v>77</v>
      </c>
      <c r="G14" s="5">
        <v>1</v>
      </c>
      <c r="H14" s="41"/>
      <c r="I14" s="42"/>
      <c r="J14" s="42"/>
    </row>
    <row r="15" spans="1:10" x14ac:dyDescent="0.2">
      <c r="A15" s="1"/>
      <c r="B15" s="8" t="s">
        <v>46</v>
      </c>
      <c r="C15" s="8" t="s">
        <v>34</v>
      </c>
      <c r="D15" s="9"/>
      <c r="E15" s="10"/>
      <c r="F15" s="11"/>
      <c r="G15" s="12">
        <f>SUM(G13:G14)</f>
        <v>2</v>
      </c>
      <c r="H15" s="12">
        <f>SUM(H13:H14)</f>
        <v>0</v>
      </c>
      <c r="I15" s="1"/>
      <c r="J15" s="1"/>
    </row>
    <row r="16" spans="1:10" x14ac:dyDescent="0.2">
      <c r="A16" s="1"/>
      <c r="B16" s="8" t="s">
        <v>46</v>
      </c>
      <c r="C16" s="8" t="s">
        <v>24</v>
      </c>
      <c r="D16" s="9"/>
      <c r="E16" s="10"/>
      <c r="F16" s="11"/>
      <c r="G16" s="12">
        <f>SUM(G15:G15)</f>
        <v>2</v>
      </c>
      <c r="H16" s="12">
        <f>SUM(H15:H15)</f>
        <v>0</v>
      </c>
      <c r="I16" s="1"/>
      <c r="J16" s="1"/>
    </row>
    <row r="17" spans="1:10" s="43" customFormat="1" x14ac:dyDescent="0.2">
      <c r="A17" s="40"/>
      <c r="B17" s="2" t="s">
        <v>28</v>
      </c>
      <c r="C17" s="2" t="s">
        <v>41</v>
      </c>
      <c r="D17" s="3">
        <v>36165</v>
      </c>
      <c r="E17" s="4" t="s">
        <v>18</v>
      </c>
      <c r="F17" s="7">
        <v>58</v>
      </c>
      <c r="G17" s="5">
        <v>1</v>
      </c>
      <c r="H17" s="41"/>
      <c r="I17" s="42"/>
      <c r="J17" s="42"/>
    </row>
    <row r="18" spans="1:10" s="43" customFormat="1" x14ac:dyDescent="0.2">
      <c r="A18" s="40"/>
      <c r="B18" s="2" t="s">
        <v>28</v>
      </c>
      <c r="C18" s="2" t="s">
        <v>42</v>
      </c>
      <c r="D18" s="3">
        <v>36790</v>
      </c>
      <c r="E18" s="4" t="s">
        <v>17</v>
      </c>
      <c r="F18" s="7">
        <v>62</v>
      </c>
      <c r="G18" s="5">
        <v>1</v>
      </c>
      <c r="H18" s="41"/>
      <c r="I18" s="42"/>
      <c r="J18" s="42"/>
    </row>
    <row r="19" spans="1:10" s="43" customFormat="1" x14ac:dyDescent="0.2">
      <c r="A19" s="40"/>
      <c r="B19" s="2" t="s">
        <v>28</v>
      </c>
      <c r="C19" s="2" t="s">
        <v>39</v>
      </c>
      <c r="D19" s="3">
        <v>36793</v>
      </c>
      <c r="E19" s="4" t="s">
        <v>17</v>
      </c>
      <c r="F19" s="7">
        <v>62</v>
      </c>
      <c r="G19" s="5">
        <v>1</v>
      </c>
      <c r="H19" s="41"/>
      <c r="I19" s="42"/>
      <c r="J19" s="42"/>
    </row>
    <row r="20" spans="1:10" s="43" customFormat="1" x14ac:dyDescent="0.2">
      <c r="A20" s="40"/>
      <c r="B20" s="2" t="s">
        <v>28</v>
      </c>
      <c r="C20" s="2" t="s">
        <v>77</v>
      </c>
      <c r="D20" s="3">
        <v>37216</v>
      </c>
      <c r="E20" s="4" t="s">
        <v>17</v>
      </c>
      <c r="F20" s="7">
        <v>77</v>
      </c>
      <c r="G20" s="5">
        <v>1</v>
      </c>
      <c r="H20" s="41"/>
      <c r="I20" s="42"/>
      <c r="J20" s="42"/>
    </row>
    <row r="21" spans="1:10" s="43" customFormat="1" x14ac:dyDescent="0.2">
      <c r="A21" s="40"/>
      <c r="B21" s="2" t="s">
        <v>28</v>
      </c>
      <c r="C21" s="2" t="s">
        <v>40</v>
      </c>
      <c r="D21" s="3">
        <v>36849</v>
      </c>
      <c r="E21" s="4" t="s">
        <v>17</v>
      </c>
      <c r="F21" s="7">
        <v>62</v>
      </c>
      <c r="G21" s="5">
        <v>1</v>
      </c>
      <c r="H21" s="41"/>
      <c r="I21" s="42"/>
      <c r="J21" s="42"/>
    </row>
    <row r="22" spans="1:10" s="43" customFormat="1" x14ac:dyDescent="0.2">
      <c r="A22" s="40"/>
      <c r="B22" s="2" t="s">
        <v>28</v>
      </c>
      <c r="C22" s="2" t="s">
        <v>50</v>
      </c>
      <c r="D22" s="3">
        <v>36166</v>
      </c>
      <c r="E22" s="4" t="s">
        <v>17</v>
      </c>
      <c r="F22" s="7">
        <v>94</v>
      </c>
      <c r="G22" s="5">
        <v>1</v>
      </c>
      <c r="H22" s="41"/>
      <c r="I22" s="42"/>
      <c r="J22" s="42"/>
    </row>
    <row r="23" spans="1:10" x14ac:dyDescent="0.2">
      <c r="A23" s="1"/>
      <c r="B23" s="8" t="s">
        <v>28</v>
      </c>
      <c r="C23" s="8" t="s">
        <v>33</v>
      </c>
      <c r="D23" s="9"/>
      <c r="E23" s="10"/>
      <c r="F23" s="11"/>
      <c r="G23" s="12">
        <f>SUM(G17:G17)</f>
        <v>1</v>
      </c>
      <c r="H23" s="12">
        <f>SUM(H17:H17)</f>
        <v>0</v>
      </c>
      <c r="I23" s="1"/>
      <c r="J23" s="1"/>
    </row>
    <row r="24" spans="1:10" x14ac:dyDescent="0.2">
      <c r="A24" s="1"/>
      <c r="B24" s="8" t="s">
        <v>28</v>
      </c>
      <c r="C24" s="8" t="s">
        <v>34</v>
      </c>
      <c r="D24" s="9"/>
      <c r="E24" s="10"/>
      <c r="F24" s="11"/>
      <c r="G24" s="12">
        <f>SUM(G18:G22)</f>
        <v>5</v>
      </c>
      <c r="H24" s="12">
        <f>SUM(H18:H22)</f>
        <v>0</v>
      </c>
      <c r="I24" s="1"/>
      <c r="J24" s="1"/>
    </row>
    <row r="25" spans="1:10" x14ac:dyDescent="0.2">
      <c r="A25" s="1"/>
      <c r="B25" s="8" t="s">
        <v>28</v>
      </c>
      <c r="C25" s="8" t="s">
        <v>24</v>
      </c>
      <c r="D25" s="9"/>
      <c r="E25" s="10"/>
      <c r="F25" s="11"/>
      <c r="G25" s="12">
        <f>SUM(G23:G24)</f>
        <v>6</v>
      </c>
      <c r="H25" s="12">
        <f>SUM(H23:H24)</f>
        <v>0</v>
      </c>
      <c r="I25" s="1"/>
      <c r="J25" s="1"/>
    </row>
    <row r="26" spans="1:10" s="43" customFormat="1" x14ac:dyDescent="0.2">
      <c r="A26" s="40"/>
      <c r="B26" s="2" t="s">
        <v>38</v>
      </c>
      <c r="C26" s="2" t="s">
        <v>54</v>
      </c>
      <c r="D26" s="3">
        <v>36545</v>
      </c>
      <c r="E26" s="4" t="s">
        <v>17</v>
      </c>
      <c r="F26" s="7">
        <v>69</v>
      </c>
      <c r="G26" s="5">
        <v>1</v>
      </c>
      <c r="H26" s="41"/>
      <c r="I26" s="40" t="s">
        <v>19</v>
      </c>
      <c r="J26" s="42"/>
    </row>
    <row r="27" spans="1:10" x14ac:dyDescent="0.2">
      <c r="A27" s="1"/>
      <c r="B27" s="8" t="s">
        <v>38</v>
      </c>
      <c r="C27" s="8" t="s">
        <v>34</v>
      </c>
      <c r="D27" s="9"/>
      <c r="E27" s="10"/>
      <c r="F27" s="11"/>
      <c r="G27" s="12">
        <f>SUM(G26:G26)</f>
        <v>1</v>
      </c>
      <c r="H27" s="12">
        <f>SUM(H26:H26)</f>
        <v>0</v>
      </c>
      <c r="I27" s="1"/>
      <c r="J27" s="1"/>
    </row>
    <row r="28" spans="1:10" x14ac:dyDescent="0.2">
      <c r="A28" s="1"/>
      <c r="B28" s="8" t="s">
        <v>38</v>
      </c>
      <c r="C28" s="8" t="s">
        <v>24</v>
      </c>
      <c r="D28" s="9"/>
      <c r="E28" s="10"/>
      <c r="F28" s="11"/>
      <c r="G28" s="12">
        <f>SUM(G27:G27)</f>
        <v>1</v>
      </c>
      <c r="H28" s="12">
        <f>SUM(H27:H27)</f>
        <v>0</v>
      </c>
      <c r="I28" s="1"/>
      <c r="J28" s="1"/>
    </row>
    <row r="29" spans="1:10" s="43" customFormat="1" x14ac:dyDescent="0.2">
      <c r="A29" s="40"/>
      <c r="B29" s="2" t="s">
        <v>72</v>
      </c>
      <c r="C29" s="2" t="s">
        <v>73</v>
      </c>
      <c r="D29" s="3">
        <v>36545</v>
      </c>
      <c r="E29" s="4" t="s">
        <v>17</v>
      </c>
      <c r="F29" s="7">
        <v>63</v>
      </c>
      <c r="G29" s="5">
        <v>1</v>
      </c>
      <c r="H29" s="41"/>
      <c r="I29" s="40" t="s">
        <v>19</v>
      </c>
      <c r="J29" s="42"/>
    </row>
    <row r="30" spans="1:10" x14ac:dyDescent="0.2">
      <c r="A30" s="1"/>
      <c r="B30" s="8" t="s">
        <v>72</v>
      </c>
      <c r="C30" s="8" t="s">
        <v>33</v>
      </c>
      <c r="D30" s="9"/>
      <c r="E30" s="10"/>
      <c r="F30" s="11"/>
      <c r="G30" s="12">
        <f>SUM(G29:G29)</f>
        <v>1</v>
      </c>
      <c r="H30" s="12">
        <f>SUM(H29:H29)</f>
        <v>0</v>
      </c>
      <c r="I30" s="1"/>
      <c r="J30" s="1"/>
    </row>
    <row r="31" spans="1:10" x14ac:dyDescent="0.2">
      <c r="A31" s="1"/>
      <c r="B31" s="8" t="s">
        <v>72</v>
      </c>
      <c r="C31" s="8" t="s">
        <v>24</v>
      </c>
      <c r="D31" s="9"/>
      <c r="E31" s="10"/>
      <c r="F31" s="11"/>
      <c r="G31" s="12">
        <f>SUM(G30:G30)</f>
        <v>1</v>
      </c>
      <c r="H31" s="12">
        <f>SUM(H30:H30)</f>
        <v>0</v>
      </c>
      <c r="I31" s="1"/>
      <c r="J31" s="1"/>
    </row>
    <row r="32" spans="1:10" s="43" customFormat="1" x14ac:dyDescent="0.2">
      <c r="A32" s="40"/>
      <c r="B32" s="13" t="s">
        <v>15</v>
      </c>
      <c r="C32" s="67" t="s">
        <v>44</v>
      </c>
      <c r="D32" s="14">
        <v>36902</v>
      </c>
      <c r="E32" s="15" t="s">
        <v>18</v>
      </c>
      <c r="F32" s="16">
        <v>53</v>
      </c>
      <c r="G32" s="17">
        <v>1</v>
      </c>
      <c r="H32" s="38"/>
      <c r="I32" s="40"/>
      <c r="J32" s="40"/>
    </row>
    <row r="33" spans="1:10" s="43" customFormat="1" x14ac:dyDescent="0.2">
      <c r="A33" s="40"/>
      <c r="B33" s="13" t="s">
        <v>15</v>
      </c>
      <c r="C33" s="67" t="s">
        <v>74</v>
      </c>
      <c r="D33" s="14">
        <v>37889</v>
      </c>
      <c r="E33" s="68" t="s">
        <v>18</v>
      </c>
      <c r="F33" s="16">
        <v>58</v>
      </c>
      <c r="G33" s="17">
        <v>1</v>
      </c>
      <c r="H33" s="38"/>
      <c r="I33" s="40"/>
      <c r="J33" s="40"/>
    </row>
    <row r="34" spans="1:10" s="43" customFormat="1" x14ac:dyDescent="0.2">
      <c r="A34" s="40"/>
      <c r="B34" s="13" t="s">
        <v>15</v>
      </c>
      <c r="C34" s="67" t="s">
        <v>51</v>
      </c>
      <c r="D34" s="14">
        <v>36912</v>
      </c>
      <c r="E34" s="68" t="s">
        <v>18</v>
      </c>
      <c r="F34" s="16">
        <v>69</v>
      </c>
      <c r="G34" s="17">
        <v>1</v>
      </c>
      <c r="H34" s="38"/>
      <c r="I34" s="40"/>
      <c r="J34" s="40"/>
    </row>
    <row r="35" spans="1:10" s="43" customFormat="1" x14ac:dyDescent="0.2">
      <c r="A35" s="40"/>
      <c r="B35" s="13" t="s">
        <v>15</v>
      </c>
      <c r="C35" s="67" t="s">
        <v>75</v>
      </c>
      <c r="D35" s="14">
        <v>37127</v>
      </c>
      <c r="E35" s="15" t="s">
        <v>18</v>
      </c>
      <c r="F35" s="69" t="s">
        <v>37</v>
      </c>
      <c r="G35" s="17">
        <v>1</v>
      </c>
      <c r="H35" s="38"/>
      <c r="I35" s="40"/>
      <c r="J35" s="40"/>
    </row>
    <row r="36" spans="1:10" s="43" customFormat="1" x14ac:dyDescent="0.2">
      <c r="A36" s="40"/>
      <c r="B36" s="13" t="s">
        <v>15</v>
      </c>
      <c r="C36" s="67" t="s">
        <v>52</v>
      </c>
      <c r="D36" s="14">
        <v>37288</v>
      </c>
      <c r="E36" s="68" t="s">
        <v>17</v>
      </c>
      <c r="F36" s="16">
        <v>85</v>
      </c>
      <c r="G36" s="17">
        <v>1</v>
      </c>
      <c r="H36" s="38"/>
      <c r="I36" s="40"/>
      <c r="J36" s="40"/>
    </row>
    <row r="37" spans="1:10" x14ac:dyDescent="0.2">
      <c r="A37" s="1"/>
      <c r="B37" s="8" t="s">
        <v>15</v>
      </c>
      <c r="C37" s="8" t="s">
        <v>33</v>
      </c>
      <c r="D37" s="9"/>
      <c r="E37" s="10"/>
      <c r="F37" s="11"/>
      <c r="G37" s="12">
        <f>SUM(G32:G35)</f>
        <v>4</v>
      </c>
      <c r="H37" s="12">
        <f>SUM(H32:H35)</f>
        <v>0</v>
      </c>
      <c r="I37" s="1"/>
      <c r="J37" s="1"/>
    </row>
    <row r="38" spans="1:10" x14ac:dyDescent="0.2">
      <c r="A38" s="1"/>
      <c r="B38" s="8" t="s">
        <v>15</v>
      </c>
      <c r="C38" s="8" t="s">
        <v>34</v>
      </c>
      <c r="D38" s="9"/>
      <c r="E38" s="10"/>
      <c r="F38" s="11"/>
      <c r="G38" s="12">
        <f>SUM(G36:G36)</f>
        <v>1</v>
      </c>
      <c r="H38" s="12">
        <f>SUM(H34)</f>
        <v>0</v>
      </c>
      <c r="I38" s="1"/>
      <c r="J38" s="1"/>
    </row>
    <row r="39" spans="1:10" x14ac:dyDescent="0.2">
      <c r="A39" s="1"/>
      <c r="B39" s="8" t="s">
        <v>15</v>
      </c>
      <c r="C39" s="8" t="s">
        <v>24</v>
      </c>
      <c r="D39" s="9"/>
      <c r="E39" s="10"/>
      <c r="F39" s="11"/>
      <c r="G39" s="12">
        <f>SUM(G37:G38)</f>
        <v>5</v>
      </c>
      <c r="H39" s="12">
        <f>SUM(H37:H38)</f>
        <v>0</v>
      </c>
      <c r="I39" s="1"/>
      <c r="J39" s="1"/>
    </row>
    <row r="40" spans="1:10" x14ac:dyDescent="0.2">
      <c r="A40" s="1"/>
      <c r="B40" s="2" t="s">
        <v>14</v>
      </c>
      <c r="C40" s="2" t="s">
        <v>66</v>
      </c>
      <c r="D40" s="3">
        <v>37082</v>
      </c>
      <c r="E40" s="4" t="s">
        <v>17</v>
      </c>
      <c r="F40" s="4">
        <v>56</v>
      </c>
      <c r="G40" s="5">
        <v>1</v>
      </c>
      <c r="H40" s="6"/>
      <c r="I40" s="1"/>
      <c r="J40" s="1"/>
    </row>
    <row r="41" spans="1:10" x14ac:dyDescent="0.2">
      <c r="A41" s="1"/>
      <c r="B41" s="2" t="s">
        <v>14</v>
      </c>
      <c r="C41" s="2" t="s">
        <v>67</v>
      </c>
      <c r="D41" s="3">
        <v>36462</v>
      </c>
      <c r="E41" s="4" t="s">
        <v>17</v>
      </c>
      <c r="F41" s="4">
        <v>62</v>
      </c>
      <c r="G41" s="5">
        <v>1</v>
      </c>
      <c r="H41" s="6"/>
      <c r="I41" s="1"/>
      <c r="J41" s="1"/>
    </row>
    <row r="42" spans="1:10" x14ac:dyDescent="0.2">
      <c r="A42" s="1"/>
      <c r="B42" s="2" t="s">
        <v>14</v>
      </c>
      <c r="C42" s="2" t="s">
        <v>49</v>
      </c>
      <c r="D42" s="3">
        <v>37233</v>
      </c>
      <c r="E42" s="4" t="s">
        <v>17</v>
      </c>
      <c r="F42" s="7">
        <v>69</v>
      </c>
      <c r="G42" s="5">
        <v>1</v>
      </c>
      <c r="H42" s="6"/>
      <c r="I42" s="1"/>
      <c r="J42" s="1"/>
    </row>
    <row r="43" spans="1:10" x14ac:dyDescent="0.2">
      <c r="A43" s="1"/>
      <c r="B43" s="8" t="s">
        <v>14</v>
      </c>
      <c r="C43" s="8" t="s">
        <v>34</v>
      </c>
      <c r="D43" s="9"/>
      <c r="E43" s="10"/>
      <c r="F43" s="11"/>
      <c r="G43" s="12">
        <f>SUM(G40:G42)</f>
        <v>3</v>
      </c>
      <c r="H43" s="12">
        <f>SUM(H40:H42)</f>
        <v>0</v>
      </c>
      <c r="I43" s="1"/>
      <c r="J43" s="1"/>
    </row>
    <row r="44" spans="1:10" x14ac:dyDescent="0.2">
      <c r="A44" s="1"/>
      <c r="B44" s="8" t="s">
        <v>14</v>
      </c>
      <c r="C44" s="8" t="s">
        <v>24</v>
      </c>
      <c r="D44" s="9"/>
      <c r="E44" s="10"/>
      <c r="F44" s="11"/>
      <c r="G44" s="12">
        <f>SUM(G43:G43)</f>
        <v>3</v>
      </c>
      <c r="H44" s="12">
        <f>SUM(H43:H43)</f>
        <v>0</v>
      </c>
      <c r="I44" s="1"/>
      <c r="J44" s="1"/>
    </row>
    <row r="45" spans="1:10" x14ac:dyDescent="0.2">
      <c r="A45" s="1"/>
      <c r="B45" s="2" t="s">
        <v>16</v>
      </c>
      <c r="C45" s="2" t="s">
        <v>45</v>
      </c>
      <c r="D45" s="3">
        <v>37220</v>
      </c>
      <c r="E45" s="4" t="s">
        <v>17</v>
      </c>
      <c r="F45" s="4">
        <v>56</v>
      </c>
      <c r="G45" s="5">
        <v>1</v>
      </c>
      <c r="H45" s="6"/>
      <c r="I45" s="1"/>
      <c r="J45" s="1"/>
    </row>
    <row r="46" spans="1:10" x14ac:dyDescent="0.2">
      <c r="A46" s="1"/>
      <c r="B46" s="2" t="s">
        <v>16</v>
      </c>
      <c r="C46" s="2" t="s">
        <v>35</v>
      </c>
      <c r="D46" s="3">
        <v>36192</v>
      </c>
      <c r="E46" s="4" t="s">
        <v>17</v>
      </c>
      <c r="F46" s="4">
        <v>77</v>
      </c>
      <c r="G46" s="5">
        <v>1</v>
      </c>
      <c r="H46" s="6"/>
      <c r="I46" s="1"/>
      <c r="J46" s="1"/>
    </row>
    <row r="47" spans="1:10" x14ac:dyDescent="0.2">
      <c r="A47" s="1"/>
      <c r="B47" s="8" t="s">
        <v>16</v>
      </c>
      <c r="C47" s="8" t="s">
        <v>34</v>
      </c>
      <c r="D47" s="9"/>
      <c r="E47" s="10"/>
      <c r="F47" s="11"/>
      <c r="G47" s="12">
        <f>SUM(G45:G46)</f>
        <v>2</v>
      </c>
      <c r="H47" s="12">
        <f>SUM(H45:H46)</f>
        <v>0</v>
      </c>
      <c r="I47" s="1"/>
      <c r="J47" s="1"/>
    </row>
    <row r="48" spans="1:10" x14ac:dyDescent="0.2">
      <c r="A48" s="1"/>
      <c r="B48" s="8" t="s">
        <v>16</v>
      </c>
      <c r="C48" s="8" t="s">
        <v>24</v>
      </c>
      <c r="D48" s="9"/>
      <c r="E48" s="10"/>
      <c r="F48" s="11"/>
      <c r="G48" s="12">
        <f>SUM(G47:G47)</f>
        <v>2</v>
      </c>
      <c r="H48" s="12">
        <f>SUM(H47:H47)</f>
        <v>0</v>
      </c>
      <c r="I48" s="1"/>
      <c r="J48" s="1"/>
    </row>
    <row r="49" spans="1:13" s="43" customFormat="1" x14ac:dyDescent="0.2">
      <c r="A49" s="40"/>
      <c r="B49" s="67" t="s">
        <v>62</v>
      </c>
      <c r="C49" s="67" t="s">
        <v>64</v>
      </c>
      <c r="D49" s="14">
        <v>37227</v>
      </c>
      <c r="E49" s="68" t="s">
        <v>18</v>
      </c>
      <c r="F49" s="69" t="s">
        <v>37</v>
      </c>
      <c r="G49" s="17">
        <v>1</v>
      </c>
      <c r="H49" s="38"/>
      <c r="I49" s="40"/>
      <c r="J49" s="40"/>
    </row>
    <row r="50" spans="1:13" s="43" customFormat="1" x14ac:dyDescent="0.2">
      <c r="A50" s="40"/>
      <c r="B50" s="67" t="s">
        <v>62</v>
      </c>
      <c r="C50" s="67" t="s">
        <v>63</v>
      </c>
      <c r="D50" s="14">
        <v>36909</v>
      </c>
      <c r="E50" s="15" t="s">
        <v>18</v>
      </c>
      <c r="F50" s="69" t="s">
        <v>37</v>
      </c>
      <c r="G50" s="17">
        <v>1</v>
      </c>
      <c r="H50" s="38"/>
      <c r="I50" s="40"/>
      <c r="J50" s="40"/>
    </row>
    <row r="51" spans="1:13" s="43" customFormat="1" x14ac:dyDescent="0.2">
      <c r="A51" s="40"/>
      <c r="B51" s="67" t="s">
        <v>62</v>
      </c>
      <c r="C51" s="67" t="s">
        <v>65</v>
      </c>
      <c r="D51" s="14">
        <v>37087</v>
      </c>
      <c r="E51" s="68" t="s">
        <v>17</v>
      </c>
      <c r="F51" s="16">
        <v>62</v>
      </c>
      <c r="G51" s="17">
        <v>1</v>
      </c>
      <c r="H51" s="38"/>
      <c r="I51" s="40"/>
      <c r="J51" s="40"/>
    </row>
    <row r="52" spans="1:13" x14ac:dyDescent="0.2">
      <c r="A52" s="1"/>
      <c r="B52" s="8" t="s">
        <v>62</v>
      </c>
      <c r="C52" s="8" t="s">
        <v>33</v>
      </c>
      <c r="D52" s="9"/>
      <c r="E52" s="10"/>
      <c r="F52" s="11"/>
      <c r="G52" s="12">
        <f>SUM(G49:G50)</f>
        <v>2</v>
      </c>
      <c r="H52" s="12">
        <f>SUM(H49:H50)</f>
        <v>0</v>
      </c>
      <c r="I52" s="1"/>
      <c r="J52" s="1"/>
    </row>
    <row r="53" spans="1:13" x14ac:dyDescent="0.2">
      <c r="A53" s="1"/>
      <c r="B53" s="8" t="s">
        <v>62</v>
      </c>
      <c r="C53" s="8" t="s">
        <v>34</v>
      </c>
      <c r="D53" s="9"/>
      <c r="E53" s="10"/>
      <c r="F53" s="11"/>
      <c r="G53" s="12">
        <f>SUM(G51:G51)</f>
        <v>1</v>
      </c>
      <c r="H53" s="12">
        <f>SUM(H51:H51)</f>
        <v>0</v>
      </c>
      <c r="I53" s="1"/>
      <c r="J53" s="1"/>
    </row>
    <row r="54" spans="1:13" x14ac:dyDescent="0.2">
      <c r="A54" s="1"/>
      <c r="B54" s="8" t="s">
        <v>62</v>
      </c>
      <c r="C54" s="8" t="s">
        <v>24</v>
      </c>
      <c r="D54" s="9"/>
      <c r="E54" s="10"/>
      <c r="F54" s="11"/>
      <c r="G54" s="12">
        <f>SUM(G52:G53)</f>
        <v>3</v>
      </c>
      <c r="H54" s="12">
        <f>SUM(H52:H53)</f>
        <v>0</v>
      </c>
      <c r="I54" s="1"/>
      <c r="J54" s="1"/>
    </row>
    <row r="55" spans="1:13" s="43" customFormat="1" x14ac:dyDescent="0.2">
      <c r="A55" s="40"/>
      <c r="B55" s="2" t="s">
        <v>79</v>
      </c>
      <c r="C55" s="2" t="s">
        <v>56</v>
      </c>
      <c r="D55" s="3">
        <v>36220</v>
      </c>
      <c r="E55" s="4" t="s">
        <v>17</v>
      </c>
      <c r="F55" s="7">
        <v>77</v>
      </c>
      <c r="G55" s="5">
        <v>1</v>
      </c>
      <c r="H55" s="41"/>
      <c r="I55" s="42"/>
      <c r="J55" s="42"/>
    </row>
    <row r="56" spans="1:13" s="43" customFormat="1" x14ac:dyDescent="0.2">
      <c r="A56" s="40"/>
      <c r="B56" s="2" t="s">
        <v>79</v>
      </c>
      <c r="C56" s="2" t="s">
        <v>57</v>
      </c>
      <c r="D56" s="3">
        <v>37364</v>
      </c>
      <c r="E56" s="4" t="s">
        <v>17</v>
      </c>
      <c r="F56" s="7">
        <v>85</v>
      </c>
      <c r="G56" s="5">
        <v>1</v>
      </c>
      <c r="H56" s="41"/>
      <c r="I56" s="42"/>
      <c r="J56" s="42"/>
    </row>
    <row r="57" spans="1:13" x14ac:dyDescent="0.2">
      <c r="A57" s="1"/>
      <c r="B57" s="8" t="s">
        <v>79</v>
      </c>
      <c r="C57" s="8" t="s">
        <v>34</v>
      </c>
      <c r="D57" s="9"/>
      <c r="E57" s="10"/>
      <c r="F57" s="11"/>
      <c r="G57" s="12">
        <f>SUM(G55:G56)</f>
        <v>2</v>
      </c>
      <c r="H57" s="12">
        <f>SUM(H55:H56)</f>
        <v>0</v>
      </c>
      <c r="I57" s="1"/>
      <c r="J57" s="1"/>
    </row>
    <row r="58" spans="1:13" x14ac:dyDescent="0.2">
      <c r="A58" s="1"/>
      <c r="B58" s="8" t="s">
        <v>79</v>
      </c>
      <c r="C58" s="8" t="s">
        <v>24</v>
      </c>
      <c r="D58" s="9"/>
      <c r="E58" s="10"/>
      <c r="F58" s="11"/>
      <c r="G58" s="12">
        <f>SUM(G57:G57)</f>
        <v>2</v>
      </c>
      <c r="H58" s="12">
        <f>SUM(H57:H57)</f>
        <v>0</v>
      </c>
      <c r="I58" s="1"/>
      <c r="J58" s="1"/>
    </row>
    <row r="59" spans="1:13" x14ac:dyDescent="0.2">
      <c r="A59" s="1"/>
      <c r="B59" s="2" t="s">
        <v>60</v>
      </c>
      <c r="C59" s="2" t="s">
        <v>61</v>
      </c>
      <c r="D59" s="3">
        <v>36862</v>
      </c>
      <c r="E59" s="4" t="s">
        <v>17</v>
      </c>
      <c r="F59" s="4">
        <v>85</v>
      </c>
      <c r="G59" s="5">
        <v>1</v>
      </c>
      <c r="H59" s="6"/>
      <c r="I59" s="1"/>
      <c r="J59" s="1"/>
    </row>
    <row r="60" spans="1:13" x14ac:dyDescent="0.2">
      <c r="A60" s="1"/>
      <c r="B60" s="8" t="s">
        <v>60</v>
      </c>
      <c r="C60" s="8" t="s">
        <v>34</v>
      </c>
      <c r="D60" s="9"/>
      <c r="E60" s="10"/>
      <c r="F60" s="11"/>
      <c r="G60" s="12">
        <f>SUM(G59:G59)</f>
        <v>1</v>
      </c>
      <c r="H60" s="12">
        <f>SUM(H59:H59)</f>
        <v>0</v>
      </c>
      <c r="I60" s="1"/>
      <c r="J60" s="1"/>
    </row>
    <row r="61" spans="1:13" x14ac:dyDescent="0.2">
      <c r="A61" s="1"/>
      <c r="B61" s="8" t="s">
        <v>60</v>
      </c>
      <c r="C61" s="8" t="s">
        <v>24</v>
      </c>
      <c r="D61" s="9"/>
      <c r="E61" s="10"/>
      <c r="F61" s="11"/>
      <c r="G61" s="12">
        <f>SUM(G60:G60)</f>
        <v>1</v>
      </c>
      <c r="H61" s="12">
        <f>SUM(H60:H60)</f>
        <v>0</v>
      </c>
      <c r="I61" s="1"/>
      <c r="J61" s="1"/>
      <c r="M61" t="s">
        <v>19</v>
      </c>
    </row>
    <row r="62" spans="1:13" x14ac:dyDescent="0.2">
      <c r="A62" s="1"/>
      <c r="B62" s="2" t="s">
        <v>53</v>
      </c>
      <c r="C62" s="2" t="s">
        <v>68</v>
      </c>
      <c r="D62" s="3">
        <v>36311</v>
      </c>
      <c r="E62" s="4" t="s">
        <v>18</v>
      </c>
      <c r="F62" s="7">
        <v>63</v>
      </c>
      <c r="G62" s="5">
        <v>1</v>
      </c>
      <c r="H62" s="6"/>
      <c r="I62" s="1"/>
      <c r="J62" s="1"/>
    </row>
    <row r="63" spans="1:13" x14ac:dyDescent="0.2">
      <c r="A63" s="1"/>
      <c r="B63" s="8" t="s">
        <v>53</v>
      </c>
      <c r="C63" s="8" t="s">
        <v>33</v>
      </c>
      <c r="D63" s="9"/>
      <c r="E63" s="10"/>
      <c r="F63" s="11"/>
      <c r="G63" s="12">
        <f>SUM(G62:G62)</f>
        <v>1</v>
      </c>
      <c r="H63" s="12">
        <f>SUM(H62:H62)</f>
        <v>0</v>
      </c>
      <c r="I63" s="1"/>
      <c r="J63" s="1"/>
    </row>
    <row r="64" spans="1:13" x14ac:dyDescent="0.2">
      <c r="A64" s="1"/>
      <c r="B64" s="8" t="s">
        <v>53</v>
      </c>
      <c r="C64" s="8" t="s">
        <v>24</v>
      </c>
      <c r="D64" s="9"/>
      <c r="E64" s="10"/>
      <c r="F64" s="11"/>
      <c r="G64" s="12">
        <f>SUM(G63:G63)</f>
        <v>1</v>
      </c>
      <c r="H64" s="12">
        <f>SUM(H63:H63)</f>
        <v>0</v>
      </c>
      <c r="I64" s="1"/>
      <c r="J64" s="1"/>
      <c r="M64" t="s">
        <v>19</v>
      </c>
    </row>
    <row r="65" spans="1:10" x14ac:dyDescent="0.2">
      <c r="A65" s="1"/>
      <c r="B65" s="8" t="s">
        <v>25</v>
      </c>
      <c r="C65" s="8" t="s">
        <v>33</v>
      </c>
      <c r="D65" s="9"/>
      <c r="E65" s="10"/>
      <c r="F65" s="11"/>
      <c r="G65" s="12">
        <f>SUM(G5,G10,G23,G30,G37,G52,G63)</f>
        <v>12</v>
      </c>
      <c r="H65" s="12">
        <f>SUM(H5,H10,H23,H30,H37,H52,H63)</f>
        <v>0</v>
      </c>
      <c r="I65" s="1"/>
      <c r="J65" s="1"/>
    </row>
    <row r="66" spans="1:10" x14ac:dyDescent="0.2">
      <c r="A66" s="1"/>
      <c r="B66" s="8" t="s">
        <v>25</v>
      </c>
      <c r="C66" s="8" t="s">
        <v>34</v>
      </c>
      <c r="D66" s="9"/>
      <c r="E66" s="10"/>
      <c r="F66" s="11"/>
      <c r="G66" s="12">
        <f>SUM(G11,G15,G24,G27,G38,G43,G47,G53,G57,G60)</f>
        <v>19</v>
      </c>
      <c r="H66" s="12">
        <f>SUM(H11,H15,H24,H27,H38,H43,H47,H53,H57,H60)</f>
        <v>0</v>
      </c>
      <c r="I66" s="1"/>
      <c r="J66" s="1"/>
    </row>
    <row r="67" spans="1:10" x14ac:dyDescent="0.2">
      <c r="A67" s="1"/>
      <c r="B67" s="8" t="s">
        <v>25</v>
      </c>
      <c r="C67" s="8" t="s">
        <v>24</v>
      </c>
      <c r="D67" s="9"/>
      <c r="E67" s="10"/>
      <c r="F67" s="11"/>
      <c r="G67" s="12">
        <f>SUM(G65:G66)</f>
        <v>31</v>
      </c>
      <c r="H67" s="12">
        <f>SUM(H65:H66)</f>
        <v>0</v>
      </c>
      <c r="I67" s="1" t="s">
        <v>19</v>
      </c>
      <c r="J67" s="1" t="s">
        <v>19</v>
      </c>
    </row>
  </sheetData>
  <mergeCells count="8">
    <mergeCell ref="G2:G3"/>
    <mergeCell ref="H2:H3"/>
    <mergeCell ref="B1:H1"/>
    <mergeCell ref="B2:B3"/>
    <mergeCell ref="C2:C3"/>
    <mergeCell ref="D2:D3"/>
    <mergeCell ref="E2:E3"/>
    <mergeCell ref="F2:F3"/>
  </mergeCells>
  <phoneticPr fontId="2" type="noConversion"/>
  <pageMargins left="0.78740157499999996" right="0.78740157499999996" top="0.984251969" bottom="0.984251969" header="0.5" footer="0.5"/>
  <pageSetup paperSize="9" scale="7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="92" zoomScaleSheetLayoutView="75" workbookViewId="0">
      <selection activeCell="P23" sqref="P23"/>
    </sheetView>
  </sheetViews>
  <sheetFormatPr baseColWidth="10" defaultColWidth="9.140625" defaultRowHeight="12.75" x14ac:dyDescent="0.2"/>
  <cols>
    <col min="1" max="1" width="6.28515625" customWidth="1"/>
    <col min="2" max="2" width="8.7109375" customWidth="1"/>
    <col min="3" max="3" width="6.28515625" customWidth="1"/>
    <col min="4" max="4" width="10.42578125" customWidth="1"/>
    <col min="5" max="5" width="3.7109375" customWidth="1"/>
    <col min="6" max="6" width="24.7109375" customWidth="1"/>
    <col min="7" max="7" width="20.42578125" customWidth="1"/>
    <col min="8" max="13" width="7.140625" customWidth="1"/>
  </cols>
  <sheetData>
    <row r="1" spans="1:22" ht="25.5" x14ac:dyDescent="0.35">
      <c r="A1" s="80" t="s">
        <v>58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19"/>
      <c r="O1" s="20"/>
      <c r="P1" s="21"/>
      <c r="Q1" s="21"/>
      <c r="R1" s="21"/>
      <c r="S1" s="21"/>
      <c r="T1" s="21"/>
      <c r="U1" s="21"/>
      <c r="V1" s="21"/>
    </row>
    <row r="2" spans="1:22" ht="15" x14ac:dyDescent="0.2">
      <c r="A2" s="22" t="s">
        <v>0</v>
      </c>
      <c r="B2" s="23" t="s">
        <v>1</v>
      </c>
      <c r="C2" s="24" t="s">
        <v>10</v>
      </c>
      <c r="D2" s="23" t="s">
        <v>2</v>
      </c>
      <c r="E2" s="25" t="s">
        <v>12</v>
      </c>
      <c r="F2" s="23" t="s">
        <v>3</v>
      </c>
      <c r="G2" s="23" t="s">
        <v>4</v>
      </c>
      <c r="H2" s="23"/>
      <c r="I2" s="26" t="s">
        <v>5</v>
      </c>
      <c r="J2" s="26"/>
      <c r="K2" s="23"/>
      <c r="L2" s="26" t="s">
        <v>6</v>
      </c>
      <c r="M2" s="27"/>
      <c r="N2" s="28"/>
      <c r="O2" s="29"/>
      <c r="P2" s="30"/>
      <c r="Q2" s="30"/>
      <c r="R2" s="30"/>
      <c r="S2" s="30"/>
      <c r="T2" s="30"/>
      <c r="U2" s="30"/>
      <c r="V2" s="30"/>
    </row>
    <row r="3" spans="1:22" x14ac:dyDescent="0.2">
      <c r="A3" s="31" t="s">
        <v>7</v>
      </c>
      <c r="B3" s="32" t="s">
        <v>8</v>
      </c>
      <c r="C3" s="33" t="s">
        <v>11</v>
      </c>
      <c r="D3" s="32" t="s">
        <v>9</v>
      </c>
      <c r="E3" s="34" t="s">
        <v>13</v>
      </c>
      <c r="F3" s="32"/>
      <c r="G3" s="32"/>
      <c r="H3" s="35">
        <v>1</v>
      </c>
      <c r="I3" s="36">
        <v>2</v>
      </c>
      <c r="J3" s="37">
        <v>3</v>
      </c>
      <c r="K3" s="35">
        <v>1</v>
      </c>
      <c r="L3" s="36">
        <v>2</v>
      </c>
      <c r="M3" s="37">
        <v>3</v>
      </c>
      <c r="N3" s="39"/>
      <c r="O3" s="29"/>
      <c r="P3" s="30"/>
      <c r="Q3" s="30"/>
      <c r="R3" s="30"/>
      <c r="S3" s="30"/>
      <c r="T3" s="30"/>
      <c r="U3" s="30"/>
      <c r="V3" s="30"/>
    </row>
    <row r="4" spans="1:22" ht="19.899999999999999" customHeight="1" x14ac:dyDescent="0.2">
      <c r="A4" s="86"/>
      <c r="B4" s="87"/>
      <c r="C4" s="87"/>
      <c r="D4" s="87"/>
      <c r="E4" s="88"/>
      <c r="F4" s="83" t="s">
        <v>30</v>
      </c>
      <c r="G4" s="84"/>
      <c r="H4" s="83">
        <v>12</v>
      </c>
      <c r="I4" s="85"/>
      <c r="J4" s="85"/>
      <c r="K4" s="85"/>
      <c r="L4" s="85"/>
      <c r="M4" s="84"/>
    </row>
    <row r="5" spans="1:22" ht="19.899999999999999" customHeight="1" x14ac:dyDescent="0.2">
      <c r="A5" s="45">
        <v>53</v>
      </c>
      <c r="B5" s="46"/>
      <c r="C5" s="47" t="s">
        <v>18</v>
      </c>
      <c r="D5" s="48">
        <v>36902</v>
      </c>
      <c r="E5" s="49">
        <v>1</v>
      </c>
      <c r="F5" s="50" t="s">
        <v>44</v>
      </c>
      <c r="G5" s="50" t="s">
        <v>15</v>
      </c>
      <c r="H5" s="51"/>
      <c r="I5" s="52"/>
      <c r="J5" s="52"/>
      <c r="K5" s="51"/>
      <c r="L5" s="52"/>
      <c r="M5" s="53"/>
    </row>
    <row r="6" spans="1:22" ht="19.899999999999999" customHeight="1" x14ac:dyDescent="0.2">
      <c r="A6" s="45">
        <v>53</v>
      </c>
      <c r="B6" s="46"/>
      <c r="C6" s="47" t="s">
        <v>18</v>
      </c>
      <c r="D6" s="48">
        <v>36561</v>
      </c>
      <c r="E6" s="49">
        <v>2</v>
      </c>
      <c r="F6" s="50" t="s">
        <v>48</v>
      </c>
      <c r="G6" s="50" t="s">
        <v>47</v>
      </c>
      <c r="H6" s="51"/>
      <c r="I6" s="52"/>
      <c r="J6" s="52"/>
      <c r="K6" s="51"/>
      <c r="L6" s="52"/>
      <c r="M6" s="53"/>
    </row>
    <row r="7" spans="1:22" ht="19.899999999999999" customHeight="1" x14ac:dyDescent="0.2">
      <c r="A7" s="45"/>
      <c r="B7" s="54"/>
      <c r="C7" s="47"/>
      <c r="D7" s="48"/>
      <c r="E7" s="49"/>
      <c r="F7" s="50"/>
      <c r="G7" s="50"/>
      <c r="H7" s="51"/>
      <c r="I7" s="52"/>
      <c r="J7" s="52"/>
      <c r="K7" s="51"/>
      <c r="L7" s="52"/>
      <c r="M7" s="53"/>
    </row>
    <row r="8" spans="1:22" ht="19.899999999999999" customHeight="1" x14ac:dyDescent="0.2">
      <c r="A8" s="45">
        <v>58</v>
      </c>
      <c r="B8" s="46"/>
      <c r="C8" s="47" t="s">
        <v>18</v>
      </c>
      <c r="D8" s="48">
        <v>37315</v>
      </c>
      <c r="E8" s="49">
        <v>3</v>
      </c>
      <c r="F8" s="50" t="s">
        <v>71</v>
      </c>
      <c r="G8" s="50" t="s">
        <v>36</v>
      </c>
      <c r="H8" s="51"/>
      <c r="I8" s="52"/>
      <c r="J8" s="52"/>
      <c r="K8" s="51"/>
      <c r="L8" s="52"/>
      <c r="M8" s="53"/>
    </row>
    <row r="9" spans="1:22" ht="19.899999999999999" customHeight="1" x14ac:dyDescent="0.2">
      <c r="A9" s="45">
        <v>58</v>
      </c>
      <c r="B9" s="46"/>
      <c r="C9" s="47" t="s">
        <v>18</v>
      </c>
      <c r="D9" s="48">
        <v>37889</v>
      </c>
      <c r="E9" s="49">
        <v>4</v>
      </c>
      <c r="F9" s="50" t="s">
        <v>74</v>
      </c>
      <c r="G9" s="50" t="s">
        <v>15</v>
      </c>
      <c r="H9" s="51"/>
      <c r="I9" s="52"/>
      <c r="J9" s="52"/>
      <c r="K9" s="51"/>
      <c r="L9" s="52"/>
      <c r="M9" s="53"/>
    </row>
    <row r="10" spans="1:22" ht="19.899999999999999" customHeight="1" x14ac:dyDescent="0.2">
      <c r="A10" s="45">
        <v>58</v>
      </c>
      <c r="B10" s="46"/>
      <c r="C10" s="47" t="s">
        <v>18</v>
      </c>
      <c r="D10" s="48">
        <v>36165</v>
      </c>
      <c r="E10" s="49">
        <v>5</v>
      </c>
      <c r="F10" s="50" t="s">
        <v>43</v>
      </c>
      <c r="G10" s="50" t="s">
        <v>28</v>
      </c>
      <c r="H10" s="51"/>
      <c r="I10" s="52"/>
      <c r="J10" s="52"/>
      <c r="K10" s="51"/>
      <c r="L10" s="52"/>
      <c r="M10" s="53"/>
    </row>
    <row r="11" spans="1:22" ht="19.899999999999999" customHeight="1" x14ac:dyDescent="0.2">
      <c r="A11" s="45"/>
      <c r="B11" s="54"/>
      <c r="C11" s="47"/>
      <c r="D11" s="48"/>
      <c r="E11" s="49"/>
      <c r="F11" s="50"/>
      <c r="G11" s="50"/>
      <c r="H11" s="51"/>
      <c r="I11" s="52"/>
      <c r="J11" s="52"/>
      <c r="K11" s="51"/>
      <c r="L11" s="52"/>
      <c r="M11" s="53"/>
    </row>
    <row r="12" spans="1:22" ht="19.899999999999999" customHeight="1" x14ac:dyDescent="0.2">
      <c r="A12" s="45">
        <v>63</v>
      </c>
      <c r="B12" s="46"/>
      <c r="C12" s="47" t="s">
        <v>18</v>
      </c>
      <c r="D12" s="48">
        <v>36311</v>
      </c>
      <c r="E12" s="49">
        <v>6</v>
      </c>
      <c r="F12" s="50" t="s">
        <v>68</v>
      </c>
      <c r="G12" s="50" t="s">
        <v>53</v>
      </c>
      <c r="H12" s="51"/>
      <c r="I12" s="52"/>
      <c r="J12" s="52"/>
      <c r="K12" s="51"/>
      <c r="L12" s="52"/>
      <c r="M12" s="53"/>
    </row>
    <row r="13" spans="1:22" ht="19.899999999999999" customHeight="1" x14ac:dyDescent="0.2">
      <c r="A13" s="45">
        <v>63</v>
      </c>
      <c r="B13" s="46"/>
      <c r="C13" s="47" t="s">
        <v>18</v>
      </c>
      <c r="D13" s="48">
        <v>36545</v>
      </c>
      <c r="E13" s="49">
        <v>7</v>
      </c>
      <c r="F13" s="50" t="s">
        <v>73</v>
      </c>
      <c r="G13" s="50" t="s">
        <v>72</v>
      </c>
      <c r="H13" s="51"/>
      <c r="I13" s="52"/>
      <c r="J13" s="52"/>
      <c r="K13" s="51"/>
      <c r="L13" s="52"/>
      <c r="M13" s="53"/>
    </row>
    <row r="14" spans="1:22" ht="19.899999999999999" customHeight="1" x14ac:dyDescent="0.2">
      <c r="A14" s="45"/>
      <c r="B14" s="46"/>
      <c r="C14" s="47"/>
      <c r="D14" s="48"/>
      <c r="E14" s="49"/>
      <c r="F14" s="50"/>
      <c r="G14" s="50"/>
      <c r="H14" s="51"/>
      <c r="I14" s="52"/>
      <c r="J14" s="52"/>
      <c r="K14" s="51"/>
      <c r="L14" s="52"/>
      <c r="M14" s="53"/>
    </row>
    <row r="15" spans="1:22" ht="19.899999999999999" customHeight="1" x14ac:dyDescent="0.2">
      <c r="A15" s="45">
        <v>69</v>
      </c>
      <c r="B15" s="46"/>
      <c r="C15" s="47" t="s">
        <v>18</v>
      </c>
      <c r="D15" s="48">
        <v>36700</v>
      </c>
      <c r="E15" s="49">
        <v>8</v>
      </c>
      <c r="F15" s="50" t="s">
        <v>70</v>
      </c>
      <c r="G15" s="50" t="s">
        <v>36</v>
      </c>
      <c r="H15" s="51"/>
      <c r="I15" s="52"/>
      <c r="J15" s="52"/>
      <c r="K15" s="51"/>
      <c r="L15" s="52"/>
      <c r="M15" s="53"/>
    </row>
    <row r="16" spans="1:22" ht="19.899999999999999" customHeight="1" x14ac:dyDescent="0.2">
      <c r="A16" s="45">
        <v>69</v>
      </c>
      <c r="B16" s="46"/>
      <c r="C16" s="47" t="s">
        <v>18</v>
      </c>
      <c r="D16" s="48">
        <v>36912</v>
      </c>
      <c r="E16" s="49">
        <v>9</v>
      </c>
      <c r="F16" s="50" t="s">
        <v>51</v>
      </c>
      <c r="G16" s="50" t="s">
        <v>15</v>
      </c>
      <c r="H16" s="51"/>
      <c r="I16" s="52"/>
      <c r="J16" s="52"/>
      <c r="K16" s="51"/>
      <c r="L16" s="52"/>
      <c r="M16" s="53"/>
    </row>
    <row r="17" spans="1:13" ht="19.899999999999999" customHeight="1" x14ac:dyDescent="0.2">
      <c r="A17" s="45"/>
      <c r="B17" s="46"/>
      <c r="C17" s="47"/>
      <c r="D17" s="48"/>
      <c r="E17" s="49"/>
      <c r="F17" s="50"/>
      <c r="G17" s="50"/>
      <c r="H17" s="51"/>
      <c r="I17" s="52"/>
      <c r="J17" s="52"/>
      <c r="K17" s="51"/>
      <c r="L17" s="52"/>
      <c r="M17" s="53"/>
    </row>
    <row r="18" spans="1:13" ht="19.899999999999999" customHeight="1" x14ac:dyDescent="0.2">
      <c r="A18" s="65" t="s">
        <v>37</v>
      </c>
      <c r="B18" s="46"/>
      <c r="C18" s="47" t="s">
        <v>18</v>
      </c>
      <c r="D18" s="48">
        <v>37227</v>
      </c>
      <c r="E18" s="49">
        <v>10</v>
      </c>
      <c r="F18" s="50" t="s">
        <v>64</v>
      </c>
      <c r="G18" s="50" t="s">
        <v>62</v>
      </c>
      <c r="H18" s="51"/>
      <c r="I18" s="52"/>
      <c r="J18" s="52"/>
      <c r="K18" s="51"/>
      <c r="L18" s="52"/>
      <c r="M18" s="53"/>
    </row>
    <row r="19" spans="1:13" ht="19.899999999999999" customHeight="1" x14ac:dyDescent="0.2">
      <c r="A19" s="65" t="s">
        <v>37</v>
      </c>
      <c r="B19" s="46"/>
      <c r="C19" s="47" t="s">
        <v>18</v>
      </c>
      <c r="D19" s="48">
        <v>36543</v>
      </c>
      <c r="E19" s="49">
        <v>11</v>
      </c>
      <c r="F19" s="50" t="s">
        <v>63</v>
      </c>
      <c r="G19" s="50" t="s">
        <v>62</v>
      </c>
      <c r="H19" s="51"/>
      <c r="I19" s="52"/>
      <c r="J19" s="52"/>
      <c r="K19" s="51"/>
      <c r="L19" s="52"/>
      <c r="M19" s="53"/>
    </row>
    <row r="20" spans="1:13" ht="19.899999999999999" customHeight="1" x14ac:dyDescent="0.2">
      <c r="A20" s="65" t="s">
        <v>37</v>
      </c>
      <c r="B20" s="46"/>
      <c r="C20" s="47" t="s">
        <v>18</v>
      </c>
      <c r="D20" s="48">
        <v>37127</v>
      </c>
      <c r="E20" s="49">
        <v>12</v>
      </c>
      <c r="F20" s="50" t="s">
        <v>75</v>
      </c>
      <c r="G20" s="50" t="s">
        <v>76</v>
      </c>
      <c r="H20" s="51"/>
      <c r="I20" s="52"/>
      <c r="J20" s="52"/>
      <c r="K20" s="51"/>
      <c r="L20" s="52"/>
      <c r="M20" s="53"/>
    </row>
    <row r="21" spans="1:13" ht="19.899999999999999" customHeight="1" x14ac:dyDescent="0.2">
      <c r="A21" s="89" t="s">
        <v>19</v>
      </c>
      <c r="B21" s="90"/>
      <c r="C21" s="90"/>
      <c r="D21" s="90"/>
      <c r="E21" s="91"/>
      <c r="F21" s="92" t="s">
        <v>31</v>
      </c>
      <c r="G21" s="93"/>
      <c r="H21" s="92">
        <v>10</v>
      </c>
      <c r="I21" s="94"/>
      <c r="J21" s="94"/>
      <c r="K21" s="94"/>
      <c r="L21" s="94"/>
      <c r="M21" s="93"/>
    </row>
    <row r="22" spans="1:13" ht="19.899999999999999" customHeight="1" x14ac:dyDescent="0.2">
      <c r="A22" s="45">
        <v>56</v>
      </c>
      <c r="B22" s="54"/>
      <c r="C22" s="47" t="s">
        <v>17</v>
      </c>
      <c r="D22" s="48">
        <v>37220</v>
      </c>
      <c r="E22" s="49"/>
      <c r="F22" s="50" t="s">
        <v>45</v>
      </c>
      <c r="G22" s="50" t="s">
        <v>16</v>
      </c>
      <c r="H22" s="51"/>
      <c r="I22" s="52"/>
      <c r="J22" s="52"/>
      <c r="K22" s="51"/>
      <c r="L22" s="52"/>
      <c r="M22" s="53"/>
    </row>
    <row r="23" spans="1:13" ht="19.899999999999999" customHeight="1" x14ac:dyDescent="0.2">
      <c r="A23" s="45">
        <v>56</v>
      </c>
      <c r="B23" s="54"/>
      <c r="C23" s="47" t="s">
        <v>17</v>
      </c>
      <c r="D23" s="48">
        <v>37082</v>
      </c>
      <c r="E23" s="49"/>
      <c r="F23" s="50" t="s">
        <v>66</v>
      </c>
      <c r="G23" s="50" t="s">
        <v>14</v>
      </c>
      <c r="H23" s="51"/>
      <c r="I23" s="52"/>
      <c r="J23" s="52"/>
      <c r="K23" s="51"/>
      <c r="L23" s="52"/>
      <c r="M23" s="53"/>
    </row>
    <row r="24" spans="1:13" ht="19.899999999999999" customHeight="1" x14ac:dyDescent="0.2">
      <c r="A24" s="55"/>
      <c r="B24" s="56"/>
      <c r="C24" s="57"/>
      <c r="D24" s="58"/>
      <c r="E24" s="59"/>
      <c r="F24" s="60"/>
      <c r="G24" s="57"/>
      <c r="H24" s="61"/>
      <c r="I24" s="52"/>
      <c r="J24" s="52"/>
      <c r="K24" s="61"/>
      <c r="L24" s="52"/>
      <c r="M24" s="53"/>
    </row>
    <row r="25" spans="1:13" ht="19.899999999999999" customHeight="1" x14ac:dyDescent="0.2">
      <c r="A25" s="45">
        <v>62</v>
      </c>
      <c r="B25" s="54"/>
      <c r="C25" s="47" t="s">
        <v>17</v>
      </c>
      <c r="D25" s="48">
        <v>36793</v>
      </c>
      <c r="E25" s="49"/>
      <c r="F25" s="50" t="s">
        <v>39</v>
      </c>
      <c r="G25" s="50" t="s">
        <v>28</v>
      </c>
      <c r="H25" s="51"/>
      <c r="I25" s="52"/>
      <c r="J25" s="52"/>
      <c r="K25" s="51"/>
      <c r="L25" s="52"/>
      <c r="M25" s="53"/>
    </row>
    <row r="26" spans="1:13" ht="19.899999999999999" customHeight="1" x14ac:dyDescent="0.2">
      <c r="A26" s="45">
        <v>62</v>
      </c>
      <c r="B26" s="54"/>
      <c r="C26" s="47" t="s">
        <v>17</v>
      </c>
      <c r="D26" s="48">
        <v>36790</v>
      </c>
      <c r="E26" s="49"/>
      <c r="F26" s="50" t="s">
        <v>42</v>
      </c>
      <c r="G26" s="50" t="s">
        <v>28</v>
      </c>
      <c r="H26" s="51"/>
      <c r="I26" s="52"/>
      <c r="J26" s="52"/>
      <c r="K26" s="51"/>
      <c r="L26" s="52"/>
      <c r="M26" s="53"/>
    </row>
    <row r="27" spans="1:13" ht="19.899999999999999" customHeight="1" x14ac:dyDescent="0.2">
      <c r="A27" s="45">
        <v>62</v>
      </c>
      <c r="B27" s="54"/>
      <c r="C27" s="47" t="s">
        <v>17</v>
      </c>
      <c r="D27" s="48">
        <v>36462</v>
      </c>
      <c r="E27" s="49"/>
      <c r="F27" s="50" t="s">
        <v>67</v>
      </c>
      <c r="G27" s="50" t="s">
        <v>14</v>
      </c>
      <c r="H27" s="63"/>
      <c r="I27" s="64"/>
      <c r="J27" s="52"/>
      <c r="K27" s="63"/>
      <c r="L27" s="64"/>
      <c r="M27" s="53"/>
    </row>
    <row r="28" spans="1:13" ht="19.899999999999999" customHeight="1" x14ac:dyDescent="0.2">
      <c r="A28" s="45">
        <v>62</v>
      </c>
      <c r="B28" s="54"/>
      <c r="C28" s="47" t="s">
        <v>17</v>
      </c>
      <c r="D28" s="48">
        <v>37087</v>
      </c>
      <c r="E28" s="49"/>
      <c r="F28" s="50" t="s">
        <v>65</v>
      </c>
      <c r="G28" s="50" t="s">
        <v>62</v>
      </c>
      <c r="H28" s="63"/>
      <c r="I28" s="64"/>
      <c r="J28" s="52"/>
      <c r="K28" s="63"/>
      <c r="L28" s="64"/>
      <c r="M28" s="53"/>
    </row>
    <row r="29" spans="1:13" ht="19.899999999999999" customHeight="1" x14ac:dyDescent="0.2">
      <c r="A29" s="45">
        <v>62</v>
      </c>
      <c r="B29" s="54"/>
      <c r="C29" s="47" t="s">
        <v>17</v>
      </c>
      <c r="D29" s="48">
        <v>36849</v>
      </c>
      <c r="E29" s="49"/>
      <c r="F29" s="50" t="s">
        <v>40</v>
      </c>
      <c r="G29" s="50" t="s">
        <v>28</v>
      </c>
      <c r="H29" s="51"/>
      <c r="I29" s="52"/>
      <c r="J29" s="52"/>
      <c r="K29" s="51"/>
      <c r="L29" s="52"/>
      <c r="M29" s="53"/>
    </row>
    <row r="30" spans="1:13" ht="19.899999999999999" customHeight="1" x14ac:dyDescent="0.2">
      <c r="A30" s="55"/>
      <c r="B30" s="56"/>
      <c r="C30" s="70"/>
      <c r="D30" s="58"/>
      <c r="E30" s="59"/>
      <c r="F30" s="60"/>
      <c r="G30" s="70"/>
      <c r="H30" s="61"/>
      <c r="I30" s="52"/>
      <c r="J30" s="52"/>
      <c r="K30" s="61"/>
      <c r="L30" s="52"/>
      <c r="M30" s="53"/>
    </row>
    <row r="31" spans="1:13" ht="19.899999999999999" customHeight="1" x14ac:dyDescent="0.2">
      <c r="A31" s="45">
        <v>69</v>
      </c>
      <c r="B31" s="54"/>
      <c r="C31" s="47" t="s">
        <v>17</v>
      </c>
      <c r="D31" s="48">
        <v>36545</v>
      </c>
      <c r="E31" s="49"/>
      <c r="F31" s="50" t="s">
        <v>54</v>
      </c>
      <c r="G31" s="50" t="s">
        <v>38</v>
      </c>
      <c r="H31" s="51"/>
      <c r="I31" s="52"/>
      <c r="J31" s="52"/>
      <c r="K31" s="51"/>
      <c r="L31" s="52"/>
      <c r="M31" s="53"/>
    </row>
    <row r="32" spans="1:13" ht="19.899999999999999" customHeight="1" x14ac:dyDescent="0.2">
      <c r="A32" s="45">
        <v>69</v>
      </c>
      <c r="B32" s="54"/>
      <c r="C32" s="47" t="s">
        <v>17</v>
      </c>
      <c r="D32" s="48">
        <v>37897</v>
      </c>
      <c r="E32" s="49"/>
      <c r="F32" s="50" t="s">
        <v>80</v>
      </c>
      <c r="G32" s="50" t="s">
        <v>46</v>
      </c>
      <c r="H32" s="51"/>
      <c r="I32" s="52"/>
      <c r="J32" s="52"/>
      <c r="K32" s="51"/>
      <c r="L32" s="52"/>
      <c r="M32" s="53"/>
    </row>
    <row r="33" spans="1:13" ht="19.899999999999999" customHeight="1" x14ac:dyDescent="0.2">
      <c r="A33" s="45">
        <v>69</v>
      </c>
      <c r="B33" s="54"/>
      <c r="C33" s="47" t="s">
        <v>17</v>
      </c>
      <c r="D33" s="48">
        <v>37233</v>
      </c>
      <c r="E33" s="49"/>
      <c r="F33" s="50" t="s">
        <v>49</v>
      </c>
      <c r="G33" s="50" t="s">
        <v>14</v>
      </c>
      <c r="H33" s="51"/>
      <c r="I33" s="52"/>
      <c r="J33" s="52"/>
      <c r="K33" s="51"/>
      <c r="L33" s="52"/>
      <c r="M33" s="53"/>
    </row>
    <row r="34" spans="1:13" ht="19.899999999999999" customHeight="1" x14ac:dyDescent="0.2">
      <c r="A34" s="89"/>
      <c r="B34" s="90"/>
      <c r="C34" s="90"/>
      <c r="D34" s="90"/>
      <c r="E34" s="91"/>
      <c r="F34" s="92" t="s">
        <v>32</v>
      </c>
      <c r="G34" s="93"/>
      <c r="H34" s="92">
        <v>9</v>
      </c>
      <c r="I34" s="94"/>
      <c r="J34" s="94"/>
      <c r="K34" s="94"/>
      <c r="L34" s="94"/>
      <c r="M34" s="93"/>
    </row>
    <row r="35" spans="1:13" ht="19.899999999999999" customHeight="1" x14ac:dyDescent="0.2">
      <c r="A35" s="45">
        <v>77</v>
      </c>
      <c r="B35" s="54"/>
      <c r="C35" s="47" t="s">
        <v>17</v>
      </c>
      <c r="D35" s="48">
        <v>37216</v>
      </c>
      <c r="E35" s="49"/>
      <c r="F35" s="50" t="s">
        <v>78</v>
      </c>
      <c r="G35" s="50" t="s">
        <v>28</v>
      </c>
      <c r="H35" s="63"/>
      <c r="I35" s="64"/>
      <c r="J35" s="52"/>
      <c r="K35" s="63"/>
      <c r="L35" s="64"/>
      <c r="M35" s="53"/>
    </row>
    <row r="36" spans="1:13" ht="19.899999999999999" customHeight="1" x14ac:dyDescent="0.2">
      <c r="A36" s="45">
        <v>77</v>
      </c>
      <c r="B36" s="54"/>
      <c r="C36" s="47" t="s">
        <v>17</v>
      </c>
      <c r="D36" s="48">
        <v>37784</v>
      </c>
      <c r="E36" s="49"/>
      <c r="F36" s="50" t="s">
        <v>81</v>
      </c>
      <c r="G36" s="50" t="s">
        <v>46</v>
      </c>
      <c r="H36" s="63"/>
      <c r="I36" s="64"/>
      <c r="J36" s="52"/>
      <c r="K36" s="63"/>
      <c r="L36" s="64"/>
      <c r="M36" s="53"/>
    </row>
    <row r="37" spans="1:13" ht="19.899999999999999" customHeight="1" x14ac:dyDescent="0.2">
      <c r="A37" s="45">
        <v>77</v>
      </c>
      <c r="B37" s="54"/>
      <c r="C37" s="47" t="s">
        <v>17</v>
      </c>
      <c r="D37" s="48">
        <v>36220</v>
      </c>
      <c r="E37" s="49"/>
      <c r="F37" s="50" t="s">
        <v>56</v>
      </c>
      <c r="G37" s="50" t="s">
        <v>79</v>
      </c>
      <c r="H37" s="63"/>
      <c r="I37" s="64"/>
      <c r="J37" s="52"/>
      <c r="K37" s="63"/>
      <c r="L37" s="64"/>
      <c r="M37" s="53"/>
    </row>
    <row r="38" spans="1:13" s="44" customFormat="1" ht="19.899999999999999" customHeight="1" x14ac:dyDescent="0.2">
      <c r="A38" s="45">
        <v>77</v>
      </c>
      <c r="B38" s="54"/>
      <c r="C38" s="47" t="s">
        <v>17</v>
      </c>
      <c r="D38" s="48">
        <v>36192</v>
      </c>
      <c r="E38" s="49"/>
      <c r="F38" s="50" t="s">
        <v>35</v>
      </c>
      <c r="G38" s="50" t="s">
        <v>16</v>
      </c>
      <c r="H38" s="51"/>
      <c r="I38" s="52"/>
      <c r="J38" s="52"/>
      <c r="K38" s="51"/>
      <c r="L38" s="52"/>
      <c r="M38" s="53"/>
    </row>
    <row r="39" spans="1:13" s="44" customFormat="1" ht="19.899999999999999" customHeight="1" x14ac:dyDescent="0.2">
      <c r="A39" s="62"/>
      <c r="B39" s="54"/>
      <c r="C39" s="47"/>
      <c r="D39" s="48"/>
      <c r="E39" s="49"/>
      <c r="F39" s="50"/>
      <c r="G39" s="50"/>
      <c r="H39" s="51"/>
      <c r="I39" s="52"/>
      <c r="J39" s="52"/>
      <c r="K39" s="51"/>
      <c r="L39" s="52"/>
      <c r="M39" s="53"/>
    </row>
    <row r="40" spans="1:13" ht="19.899999999999999" customHeight="1" x14ac:dyDescent="0.2">
      <c r="A40" s="62">
        <v>85</v>
      </c>
      <c r="B40" s="54"/>
      <c r="C40" s="47" t="s">
        <v>17</v>
      </c>
      <c r="D40" s="48">
        <v>36862</v>
      </c>
      <c r="E40" s="49"/>
      <c r="F40" s="50" t="s">
        <v>61</v>
      </c>
      <c r="G40" s="50" t="s">
        <v>60</v>
      </c>
      <c r="H40" s="51"/>
      <c r="I40" s="52"/>
      <c r="J40" s="52"/>
      <c r="K40" s="51"/>
      <c r="L40" s="52"/>
      <c r="M40" s="53"/>
    </row>
    <row r="41" spans="1:13" ht="19.899999999999999" customHeight="1" x14ac:dyDescent="0.2">
      <c r="A41" s="62">
        <v>85</v>
      </c>
      <c r="B41" s="54"/>
      <c r="C41" s="47" t="s">
        <v>17</v>
      </c>
      <c r="D41" s="48">
        <v>37364</v>
      </c>
      <c r="E41" s="49"/>
      <c r="F41" s="50" t="s">
        <v>57</v>
      </c>
      <c r="G41" s="50" t="s">
        <v>79</v>
      </c>
      <c r="H41" s="51"/>
      <c r="I41" s="52"/>
      <c r="J41" s="52"/>
      <c r="K41" s="51"/>
      <c r="L41" s="52"/>
      <c r="M41" s="53"/>
    </row>
    <row r="42" spans="1:13" ht="19.899999999999999" customHeight="1" x14ac:dyDescent="0.2">
      <c r="A42" s="45">
        <v>85</v>
      </c>
      <c r="B42" s="54"/>
      <c r="C42" s="47" t="s">
        <v>17</v>
      </c>
      <c r="D42" s="48">
        <v>37288</v>
      </c>
      <c r="E42" s="49"/>
      <c r="F42" s="50" t="s">
        <v>52</v>
      </c>
      <c r="G42" s="50" t="s">
        <v>15</v>
      </c>
      <c r="H42" s="51"/>
      <c r="I42" s="52"/>
      <c r="J42" s="52"/>
      <c r="K42" s="51"/>
      <c r="L42" s="52"/>
      <c r="M42" s="53"/>
    </row>
    <row r="43" spans="1:13" ht="19.899999999999999" customHeight="1" x14ac:dyDescent="0.2">
      <c r="A43" s="62"/>
      <c r="B43" s="54"/>
      <c r="C43" s="47"/>
      <c r="D43" s="48"/>
      <c r="E43" s="49"/>
      <c r="F43" s="50"/>
      <c r="G43" s="50"/>
      <c r="H43" s="51"/>
      <c r="I43" s="52"/>
      <c r="J43" s="52"/>
      <c r="K43" s="51"/>
      <c r="L43" s="52"/>
      <c r="M43" s="53"/>
    </row>
    <row r="44" spans="1:13" ht="19.899999999999999" customHeight="1" x14ac:dyDescent="0.2">
      <c r="A44" s="45">
        <v>94</v>
      </c>
      <c r="B44" s="54"/>
      <c r="C44" s="47" t="s">
        <v>17</v>
      </c>
      <c r="D44" s="48">
        <v>36166</v>
      </c>
      <c r="E44" s="49"/>
      <c r="F44" s="50" t="s">
        <v>50</v>
      </c>
      <c r="G44" s="50" t="s">
        <v>28</v>
      </c>
      <c r="H44" s="63"/>
      <c r="I44" s="64"/>
      <c r="J44" s="52"/>
      <c r="K44" s="63"/>
      <c r="L44" s="64"/>
      <c r="M44" s="53"/>
    </row>
    <row r="45" spans="1:13" ht="19.899999999999999" customHeight="1" x14ac:dyDescent="0.2">
      <c r="A45" s="45"/>
      <c r="B45" s="54"/>
      <c r="C45" s="47"/>
      <c r="D45" s="48"/>
      <c r="E45" s="49"/>
      <c r="F45" s="50"/>
      <c r="G45" s="50"/>
      <c r="H45" s="63"/>
      <c r="I45" s="64"/>
      <c r="J45" s="52"/>
      <c r="K45" s="63"/>
      <c r="L45" s="64"/>
      <c r="M45" s="53"/>
    </row>
    <row r="46" spans="1:13" ht="19.899999999999999" customHeight="1" x14ac:dyDescent="0.2">
      <c r="A46" s="66" t="s">
        <v>29</v>
      </c>
      <c r="B46" s="54"/>
      <c r="C46" s="47" t="s">
        <v>17</v>
      </c>
      <c r="D46" s="48">
        <v>36841</v>
      </c>
      <c r="E46" s="49"/>
      <c r="F46" s="50" t="s">
        <v>55</v>
      </c>
      <c r="G46" s="50" t="s">
        <v>36</v>
      </c>
      <c r="H46" s="51"/>
      <c r="I46" s="52"/>
      <c r="J46" s="52"/>
      <c r="K46" s="51"/>
      <c r="L46" s="52"/>
      <c r="M46" s="53"/>
    </row>
    <row r="47" spans="1:13" ht="19.899999999999999" customHeight="1" x14ac:dyDescent="0.2">
      <c r="A47" s="89"/>
      <c r="B47" s="90"/>
      <c r="C47" s="90"/>
      <c r="D47" s="90"/>
      <c r="E47" s="91"/>
      <c r="F47" s="92" t="s">
        <v>24</v>
      </c>
      <c r="G47" s="93"/>
      <c r="H47" s="92">
        <f>SUM(H4,H21,H34)</f>
        <v>31</v>
      </c>
      <c r="I47" s="94"/>
      <c r="J47" s="94"/>
      <c r="K47" s="94"/>
      <c r="L47" s="94"/>
      <c r="M47" s="93"/>
    </row>
  </sheetData>
  <mergeCells count="13">
    <mergeCell ref="H34:M34"/>
    <mergeCell ref="A47:E47"/>
    <mergeCell ref="F47:G47"/>
    <mergeCell ref="H47:M47"/>
    <mergeCell ref="A34:E34"/>
    <mergeCell ref="F34:G34"/>
    <mergeCell ref="A1:M1"/>
    <mergeCell ref="F4:G4"/>
    <mergeCell ref="H4:M4"/>
    <mergeCell ref="A4:E4"/>
    <mergeCell ref="A21:E21"/>
    <mergeCell ref="F21:G21"/>
    <mergeCell ref="H21:M21"/>
  </mergeCells>
  <phoneticPr fontId="2" type="noConversion"/>
  <pageMargins left="0.78740157499999996" right="0.78740157499999996" top="0.984251969" bottom="0.984251969" header="0.5" footer="0.5"/>
  <pageSetup paperSize="9" scale="70" fitToHeight="0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Påmelding</vt:lpstr>
      <vt:lpstr>Startliste</vt:lpstr>
      <vt:lpstr>Påmelding!Utskriftsområde</vt:lpstr>
      <vt:lpstr>Startliste!Utskriftsområde</vt:lpstr>
      <vt:lpstr>Påmelding!Utskriftstitler</vt:lpstr>
      <vt:lpstr>Startliste!Utskriftstitler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Hans Martin</cp:lastModifiedBy>
  <cp:lastPrinted>2014-03-11T07:40:38Z</cp:lastPrinted>
  <dcterms:created xsi:type="dcterms:W3CDTF">2011-02-02T09:35:47Z</dcterms:created>
  <dcterms:modified xsi:type="dcterms:W3CDTF">2016-10-19T21:05:25Z</dcterms:modified>
</cp:coreProperties>
</file>