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bd011bf99d38f6fe/a_US-arng/A_2 0 1 9/A_stevner/NM senior/"/>
    </mc:Choice>
  </mc:AlternateContent>
  <bookViews>
    <workbookView xWindow="0" yWindow="0" windowWidth="18400" windowHeight="6900" activeTab="1"/>
  </bookViews>
  <sheets>
    <sheet name="Påmelding" sheetId="1" r:id="rId1"/>
    <sheet name="Startliste" sheetId="8" r:id="rId2"/>
  </sheets>
  <definedNames>
    <definedName name="_xlnm.Print_Area" localSheetId="0">Påmelding!$A$1:$H$169</definedName>
    <definedName name="_xlnm.Print_Area" localSheetId="1">Startliste!$A$1:$M$118</definedName>
    <definedName name="_xlnm.Print_Titles" localSheetId="0">Påmelding!$1:$3</definedName>
    <definedName name="_xlnm.Print_Titles" localSheetId="1">Startliste!$1:$3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H117" i="8" l="1"/>
  <c r="H31" i="1"/>
  <c r="H32" i="1"/>
  <c r="G31" i="1"/>
  <c r="G32" i="1"/>
  <c r="H79" i="1"/>
  <c r="G79" i="1"/>
  <c r="H70" i="8"/>
  <c r="H127" i="1"/>
  <c r="G127" i="1"/>
  <c r="H63" i="1"/>
  <c r="G63" i="1"/>
  <c r="H64" i="1"/>
  <c r="G64" i="1"/>
  <c r="H78" i="1"/>
  <c r="G78" i="1"/>
  <c r="G144" i="1"/>
  <c r="G18" i="1"/>
  <c r="G117" i="1"/>
  <c r="H117" i="1"/>
  <c r="G44" i="1"/>
  <c r="H44" i="1"/>
  <c r="H80" i="1"/>
  <c r="H65" i="1"/>
  <c r="G80" i="1"/>
  <c r="G65" i="1"/>
  <c r="H151" i="1"/>
  <c r="G151" i="1"/>
  <c r="H150" i="1"/>
  <c r="G150" i="1"/>
  <c r="H50" i="1"/>
  <c r="G50" i="1"/>
  <c r="H49" i="1"/>
  <c r="G49" i="1"/>
  <c r="G136" i="1"/>
  <c r="H28" i="1"/>
  <c r="G28" i="1"/>
  <c r="H97" i="1"/>
  <c r="G97" i="1"/>
  <c r="H96" i="1"/>
  <c r="G96" i="1"/>
  <c r="G51" i="1"/>
  <c r="H51" i="1"/>
  <c r="H36" i="1"/>
  <c r="G36" i="1"/>
  <c r="H35" i="1"/>
  <c r="G35" i="1"/>
  <c r="H22" i="1"/>
  <c r="H23" i="1"/>
  <c r="G22" i="1"/>
  <c r="G23" i="1"/>
  <c r="H37" i="1"/>
  <c r="G37" i="1"/>
  <c r="H160" i="1"/>
  <c r="G160" i="1"/>
  <c r="H118" i="8"/>
  <c r="H18" i="1"/>
  <c r="H27" i="1"/>
  <c r="H69" i="1"/>
  <c r="H87" i="1"/>
  <c r="H136" i="1"/>
  <c r="H144" i="1"/>
  <c r="H159" i="1"/>
  <c r="H161" i="1"/>
  <c r="G27" i="1"/>
  <c r="G69" i="1"/>
  <c r="G87" i="1"/>
  <c r="G159" i="1"/>
  <c r="H45" i="1"/>
  <c r="G45" i="1"/>
  <c r="H137" i="1"/>
  <c r="G137" i="1"/>
  <c r="H88" i="1"/>
  <c r="G88" i="1"/>
  <c r="H70" i="1"/>
  <c r="G70" i="1"/>
  <c r="H145" i="1"/>
  <c r="H19" i="1"/>
  <c r="H29" i="1"/>
  <c r="H53" i="1"/>
  <c r="H54" i="1"/>
  <c r="H57" i="1"/>
  <c r="H58" i="1"/>
  <c r="H118" i="1"/>
  <c r="H121" i="1"/>
  <c r="H122" i="1"/>
  <c r="H128" i="1"/>
  <c r="H165" i="1"/>
  <c r="H166" i="1"/>
  <c r="G19" i="1"/>
  <c r="G53" i="1"/>
  <c r="G57" i="1"/>
  <c r="G58" i="1"/>
  <c r="G118" i="1"/>
  <c r="G121" i="1"/>
  <c r="G122" i="1"/>
  <c r="G128" i="1"/>
  <c r="G145" i="1"/>
  <c r="G165" i="1"/>
  <c r="G166" i="1"/>
  <c r="G29" i="1"/>
  <c r="G167" i="1"/>
  <c r="G168" i="1"/>
  <c r="H168" i="1"/>
  <c r="H167" i="1"/>
  <c r="H89" i="1"/>
  <c r="H20" i="1"/>
  <c r="G89" i="1"/>
  <c r="G54" i="1"/>
  <c r="H71" i="1"/>
  <c r="G152" i="1"/>
  <c r="G146" i="1"/>
  <c r="H98" i="1"/>
  <c r="H152" i="1"/>
  <c r="G71" i="1"/>
  <c r="G138" i="1"/>
  <c r="G119" i="1"/>
  <c r="G46" i="1"/>
  <c r="H146" i="1"/>
  <c r="G161" i="1"/>
  <c r="G98" i="1"/>
  <c r="H138" i="1"/>
  <c r="H46" i="1"/>
  <c r="H119" i="1"/>
  <c r="G20" i="1"/>
  <c r="G169" i="1"/>
  <c r="H169" i="1"/>
</calcChain>
</file>

<file path=xl/sharedStrings.xml><?xml version="1.0" encoding="utf-8"?>
<sst xmlns="http://schemas.openxmlformats.org/spreadsheetml/2006/main" count="818" uniqueCount="188">
  <si>
    <t>NM Senior 2018 - påmelding</t>
  </si>
  <si>
    <t>Klubb</t>
  </si>
  <si>
    <t>Navn</t>
  </si>
  <si>
    <t>Fødselsdato</t>
  </si>
  <si>
    <t>Kat.</t>
  </si>
  <si>
    <t>V.kl.</t>
  </si>
  <si>
    <t>Antall</t>
  </si>
  <si>
    <t>For-</t>
  </si>
  <si>
    <t>Fall</t>
  </si>
  <si>
    <t>AK Bjørgvin</t>
  </si>
  <si>
    <t>Tiril Boge</t>
  </si>
  <si>
    <t>JK</t>
  </si>
  <si>
    <t>Sarah Hovden Øvsthus</t>
  </si>
  <si>
    <t>SK</t>
  </si>
  <si>
    <t xml:space="preserve"> </t>
  </si>
  <si>
    <t>Emma Hald</t>
  </si>
  <si>
    <t>Frida Ruethemann Nilsen</t>
  </si>
  <si>
    <t>Iselin Hatlenes</t>
  </si>
  <si>
    <t>Marianne Hasfjord</t>
  </si>
  <si>
    <t>Stine Mari Hasfjord</t>
  </si>
  <si>
    <t>Fabian Fosse</t>
  </si>
  <si>
    <t>SM</t>
  </si>
  <si>
    <t>Lars Espedal</t>
  </si>
  <si>
    <t>Peter Wilke</t>
  </si>
  <si>
    <t>Sebastian Fløysvik</t>
  </si>
  <si>
    <t>Phillip Houghton</t>
  </si>
  <si>
    <t>Børge Aadland</t>
  </si>
  <si>
    <t>M2</t>
  </si>
  <si>
    <t>Laurits Hamre</t>
  </si>
  <si>
    <t>Sum kvinner</t>
  </si>
  <si>
    <t>Sum menn</t>
  </si>
  <si>
    <t>Sum totalt</t>
  </si>
  <si>
    <t>Arendal SVK</t>
  </si>
  <si>
    <t>Jon H. M. Boye</t>
  </si>
  <si>
    <t>Breimsbygda IL</t>
  </si>
  <si>
    <t>Julia Jordanger Loen</t>
  </si>
  <si>
    <t>UK</t>
  </si>
  <si>
    <t>Robert  Andre Moldestad</t>
  </si>
  <si>
    <t>JM</t>
  </si>
  <si>
    <t>Bjarne Bergheim</t>
  </si>
  <si>
    <t>Christiania AK</t>
  </si>
  <si>
    <t>Fredrik Kvist Gyllensten</t>
  </si>
  <si>
    <t>Elverum AK</t>
  </si>
  <si>
    <t>Sara Dårstad Jacobsen</t>
  </si>
  <si>
    <t>ELverum AK</t>
  </si>
  <si>
    <t>Michael Rosenberg</t>
  </si>
  <si>
    <t>Gjøvik AK</t>
  </si>
  <si>
    <t>Mari Myrer</t>
  </si>
  <si>
    <t>Julie Kristin Brotangen</t>
  </si>
  <si>
    <t>Maren Fikse</t>
  </si>
  <si>
    <t>Bjørn Emil Evensen</t>
  </si>
  <si>
    <t>Åsmund Rykhus</t>
  </si>
  <si>
    <t>Tor Kristoffer Klethagen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</si>
  <si>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</si>
  <si>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Grenland AK</t>
  </si>
  <si>
    <t>Emmy Kristine L. Rustad</t>
  </si>
  <si>
    <t>Danny Duy Vo</t>
  </si>
  <si>
    <t>Hillevåg AK</t>
  </si>
  <si>
    <t>Andreas Klinkenberg</t>
  </si>
  <si>
    <t>Hitra VK</t>
  </si>
  <si>
    <t>Runar Klungervik</t>
  </si>
  <si>
    <t>Ole Magnus Strand</t>
  </si>
  <si>
    <t>Kvadraturen VK</t>
  </si>
  <si>
    <t>Charlotte Nevland</t>
  </si>
  <si>
    <t>Veslemøy Kollstad</t>
  </si>
  <si>
    <t>Bendik Dalen</t>
  </si>
  <si>
    <t>Magnus Opstad Frantzen</t>
  </si>
  <si>
    <t>Larvik AK</t>
  </si>
  <si>
    <t>Rebekka Tao Jacobsen</t>
  </si>
  <si>
    <t>Vetle Andersen</t>
  </si>
  <si>
    <t>Thomas Bankhaug</t>
  </si>
  <si>
    <t>Lørenskog AK</t>
  </si>
  <si>
    <t>Lisbet Lervik</t>
  </si>
  <si>
    <t>Hemen Palini</t>
  </si>
  <si>
    <t>Eirik Mølmshaug</t>
  </si>
  <si>
    <t>Andreas Hidle</t>
  </si>
  <si>
    <t>06.11,89</t>
  </si>
  <si>
    <t>Sjur Djupedal</t>
  </si>
  <si>
    <t>Marius Haave</t>
  </si>
  <si>
    <t>+109</t>
  </si>
  <si>
    <t>Nidelv IL</t>
  </si>
  <si>
    <t>Hanna Sletvold</t>
  </si>
  <si>
    <t>Kim Jung Arntsen</t>
  </si>
  <si>
    <t>Øystein Aleksander Skauge</t>
  </si>
  <si>
    <t>Anders Albert</t>
  </si>
  <si>
    <t>Håvard Grostad</t>
  </si>
  <si>
    <t>Geir Amund Svan Hasle</t>
  </si>
  <si>
    <t>Oslo AK</t>
  </si>
  <si>
    <t>Rgnhild Haug Lillegård</t>
  </si>
  <si>
    <t>Rebecca Tiffin</t>
  </si>
  <si>
    <t>Trygve Stenrud Nilsen</t>
  </si>
  <si>
    <t>Eivind Kleven Hagen</t>
  </si>
  <si>
    <t>Simen Leithe Tajet</t>
  </si>
  <si>
    <t>Kenneth Friberg</t>
  </si>
  <si>
    <t>Spydeberg Atletene</t>
  </si>
  <si>
    <t>Marie Hakstad</t>
  </si>
  <si>
    <t>Camilla Simonsen Brustad</t>
  </si>
  <si>
    <t>Kine Krøs</t>
  </si>
  <si>
    <t>Sanne Uppling</t>
  </si>
  <si>
    <t>Lena Richter</t>
  </si>
  <si>
    <t>Marie Mossige Grythe</t>
  </si>
  <si>
    <t>Helene Vabø Thorsen</t>
  </si>
  <si>
    <t>Kaya Kristiansen</t>
  </si>
  <si>
    <t>Melissa Schanche</t>
  </si>
  <si>
    <t>Camilla Reboli Kløvstad</t>
  </si>
  <si>
    <t xml:space="preserve">Daniel Roness  </t>
  </si>
  <si>
    <t>Mauricio Kjeldner</t>
  </si>
  <si>
    <t>Christian Lysenstøen</t>
  </si>
  <si>
    <t>Jonas Grønstad</t>
  </si>
  <si>
    <t>Reza Benorouz</t>
  </si>
  <si>
    <t>Thomas Fjeldberg</t>
  </si>
  <si>
    <t>Jørgen Kjellevand</t>
  </si>
  <si>
    <t>Alexander Bahmanyar</t>
  </si>
  <si>
    <t>M4</t>
  </si>
  <si>
    <t>Stavanger VK</t>
  </si>
  <si>
    <t>Aron Süssmann</t>
  </si>
  <si>
    <t>UM</t>
  </si>
  <si>
    <t>T &amp; IL National</t>
  </si>
  <si>
    <t>Richard Minge</t>
  </si>
  <si>
    <t>Leik Simon Aas</t>
  </si>
  <si>
    <t>Lars Joachim Nilsen</t>
  </si>
  <si>
    <t>John Anders Terland</t>
  </si>
  <si>
    <t>Tambarskjelvar IL</t>
  </si>
  <si>
    <t>Ine Andersson</t>
  </si>
  <si>
    <t>Marit Årdalsbakke</t>
  </si>
  <si>
    <t>Lone Kalland</t>
  </si>
  <si>
    <t>Jantsen Øverås</t>
  </si>
  <si>
    <t>Tore Gjøringbø</t>
  </si>
  <si>
    <t>Stein Inge Holstad</t>
  </si>
  <si>
    <t>Ragnar Holme</t>
  </si>
  <si>
    <t>Trondheim AK</t>
  </si>
  <si>
    <t>Sol Anette Waaler</t>
  </si>
  <si>
    <t>Julie Klæboe</t>
  </si>
  <si>
    <t>Elisabeth Settem</t>
  </si>
  <si>
    <t>Kristoffer Ytterbø</t>
  </si>
  <si>
    <t>Ronny Fevåg</t>
  </si>
  <si>
    <t>M3</t>
  </si>
  <si>
    <t>Tysvær VK</t>
  </si>
  <si>
    <t>Serina Eikemo Kallevik</t>
  </si>
  <si>
    <t>Kamilla Storstein Grønnestad</t>
  </si>
  <si>
    <t>Jan Egil Austerheim</t>
  </si>
  <si>
    <t>Tønsberg-Kam.</t>
  </si>
  <si>
    <t>Vibeke Carlsen</t>
  </si>
  <si>
    <t>Ruth Kasirye</t>
  </si>
  <si>
    <t>K1</t>
  </si>
  <si>
    <t>Even H. Walaker</t>
  </si>
  <si>
    <t>Roger B. Myrholt</t>
  </si>
  <si>
    <t>Mats Olsen</t>
  </si>
  <si>
    <t>Kim Eirik Tollefsen</t>
  </si>
  <si>
    <t>Vigrestad IK</t>
  </si>
  <si>
    <t>Roy Sømme Ommedal</t>
  </si>
  <si>
    <t>Kim Helge Moe</t>
  </si>
  <si>
    <t>Tord Gravdal</t>
  </si>
  <si>
    <t>Totalt</t>
  </si>
  <si>
    <t>Startliste NM Senior 2019</t>
  </si>
  <si>
    <t>Vekt-</t>
  </si>
  <si>
    <t>Kropps-</t>
  </si>
  <si>
    <t>Kate-</t>
  </si>
  <si>
    <t>Fødsels-</t>
  </si>
  <si>
    <t>Start</t>
  </si>
  <si>
    <t>Lag</t>
  </si>
  <si>
    <t>Rykk</t>
  </si>
  <si>
    <t>Støt</t>
  </si>
  <si>
    <t>klasse</t>
  </si>
  <si>
    <t>vekt</t>
  </si>
  <si>
    <t>gori</t>
  </si>
  <si>
    <t>dato</t>
  </si>
  <si>
    <t>nr</t>
  </si>
  <si>
    <t>Pulje 1 lørdag 02.03</t>
  </si>
  <si>
    <t>Robert Andre Moldestad</t>
  </si>
  <si>
    <t>Daniel Roness</t>
  </si>
  <si>
    <t>Pulje 2 lørsdag 02.03</t>
  </si>
  <si>
    <t>Thomas Fjledberg</t>
  </si>
  <si>
    <t>Pulje 3 lørdag 02.03</t>
  </si>
  <si>
    <t>Marie Haakstad</t>
  </si>
  <si>
    <t>Ragnhild Haug Lillegård</t>
  </si>
  <si>
    <t>Pulje 4 lørdag 02.03</t>
  </si>
  <si>
    <t>Sanna Upling</t>
  </si>
  <si>
    <t>Pulje 5 lørdag 02.03</t>
  </si>
  <si>
    <t>lørdag totalt</t>
  </si>
  <si>
    <t>Pulje 6 søndag 03.03</t>
  </si>
  <si>
    <t>Lisbeth Lervik</t>
  </si>
  <si>
    <t>Pulje 8 søndag 03.03</t>
  </si>
  <si>
    <t>Sjurs Djupedal</t>
  </si>
  <si>
    <t>Pulje 9 søndag 03.03</t>
  </si>
  <si>
    <t>Totalt søndag</t>
  </si>
  <si>
    <t>Lørdag og søndag</t>
  </si>
  <si>
    <t>Forfall: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</si>
</sst>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.0000"/>
    <numFmt numFmtId="166" formatCode="0.0"/>
    <numFmt numFmtId="167" formatCode="General;[Red]\-General"/>
  </numFmts>
  <fonts count="34">
    <font>
      <sz val="10"/>
      <name val="Arial"/>
    </font>
    <font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MS Sans Serif"/>
    </font>
    <font>
      <sz val="9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b/>
      <i/>
      <sz val="12"/>
      <color indexed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color rgb="FF0000FF"/>
      <name val="Arial"/>
      <family val="2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0">
    <xf numFmtId="0" fontId="0" fillId="0" borderId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6" fillId="0" borderId="0"/>
    <xf numFmtId="0" fontId="6" fillId="0" borderId="0"/>
    <xf numFmtId="0" fontId="12" fillId="10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</cellStyleXfs>
  <cellXfs count="91">
    <xf numFmtId="0" fontId="0" fillId="0" borderId="0" xfId="0"/>
    <xf numFmtId="0" fontId="6" fillId="0" borderId="0" xfId="15"/>
    <xf numFmtId="0" fontId="15" fillId="0" borderId="8" xfId="15" applyFont="1" applyBorder="1" applyAlignment="1">
      <alignment horizontal="center"/>
    </xf>
    <xf numFmtId="0" fontId="15" fillId="0" borderId="9" xfId="15" applyFont="1" applyBorder="1" applyAlignment="1">
      <alignment horizontal="center" wrapText="1"/>
    </xf>
    <xf numFmtId="0" fontId="16" fillId="0" borderId="7" xfId="15" applyFont="1" applyBorder="1" applyAlignment="1" applyProtection="1">
      <alignment vertical="center"/>
      <protection locked="0"/>
    </xf>
    <xf numFmtId="164" fontId="16" fillId="0" borderId="7" xfId="15" applyNumberFormat="1" applyFont="1" applyBorder="1" applyAlignment="1" applyProtection="1">
      <alignment horizontal="center" vertical="center"/>
      <protection locked="0"/>
    </xf>
    <xf numFmtId="0" fontId="16" fillId="0" borderId="7" xfId="15" applyFont="1" applyBorder="1" applyAlignment="1" applyProtection="1">
      <alignment horizontal="center" vertical="center"/>
      <protection locked="0"/>
    </xf>
    <xf numFmtId="0" fontId="16" fillId="0" borderId="7" xfId="15" quotePrefix="1" applyFont="1" applyBorder="1" applyAlignment="1" applyProtection="1">
      <alignment horizontal="center" vertical="center"/>
      <protection locked="0"/>
    </xf>
    <xf numFmtId="0" fontId="17" fillId="0" borderId="7" xfId="15" applyFont="1" applyBorder="1" applyAlignment="1" applyProtection="1">
      <alignment vertical="center"/>
      <protection locked="0"/>
    </xf>
    <xf numFmtId="164" fontId="17" fillId="0" borderId="7" xfId="15" applyNumberFormat="1" applyFont="1" applyBorder="1" applyAlignment="1" applyProtection="1">
      <alignment horizontal="center" vertical="center"/>
      <protection locked="0"/>
    </xf>
    <xf numFmtId="0" fontId="17" fillId="0" borderId="7" xfId="15" applyFont="1" applyBorder="1" applyAlignment="1" applyProtection="1">
      <alignment horizontal="center" vertical="center"/>
      <protection locked="0"/>
    </xf>
    <xf numFmtId="0" fontId="17" fillId="0" borderId="7" xfId="15" quotePrefix="1" applyFont="1" applyBorder="1" applyAlignment="1" applyProtection="1">
      <alignment horizontal="center" vertical="center"/>
      <protection locked="0"/>
    </xf>
    <xf numFmtId="0" fontId="16" fillId="0" borderId="7" xfId="15" applyFont="1" applyBorder="1" applyAlignment="1" applyProtection="1">
      <alignment horizontal="left" vertical="center"/>
      <protection locked="0"/>
    </xf>
    <xf numFmtId="165" fontId="19" fillId="0" borderId="0" xfId="16" applyNumberFormat="1" applyFont="1" applyBorder="1" applyAlignment="1">
      <alignment horizontal="left" vertical="center"/>
    </xf>
    <xf numFmtId="1" fontId="20" fillId="0" borderId="0" xfId="16" applyNumberFormat="1" applyFont="1"/>
    <xf numFmtId="0" fontId="20" fillId="0" borderId="0" xfId="16" applyFont="1"/>
    <xf numFmtId="0" fontId="20" fillId="0" borderId="10" xfId="16" applyFont="1" applyBorder="1" applyAlignment="1">
      <alignment horizontal="center"/>
    </xf>
    <xf numFmtId="0" fontId="20" fillId="0" borderId="11" xfId="16" applyFont="1" applyBorder="1" applyAlignment="1">
      <alignment horizontal="center"/>
    </xf>
    <xf numFmtId="166" fontId="20" fillId="0" borderId="11" xfId="16" applyNumberFormat="1" applyFont="1" applyBorder="1" applyAlignment="1">
      <alignment horizontal="center"/>
    </xf>
    <xf numFmtId="2" fontId="20" fillId="0" borderId="10" xfId="16" applyNumberFormat="1" applyFont="1" applyBorder="1" applyAlignment="1">
      <alignment horizontal="center"/>
    </xf>
    <xf numFmtId="0" fontId="20" fillId="0" borderId="12" xfId="16" applyFont="1" applyBorder="1" applyAlignment="1">
      <alignment horizontal="center"/>
    </xf>
    <xf numFmtId="1" fontId="20" fillId="0" borderId="0" xfId="16" applyNumberFormat="1" applyFont="1" applyBorder="1" applyAlignment="1">
      <alignment horizontal="center"/>
    </xf>
    <xf numFmtId="0" fontId="20" fillId="0" borderId="0" xfId="16" applyFont="1" applyBorder="1" applyAlignment="1">
      <alignment horizontal="center"/>
    </xf>
    <xf numFmtId="0" fontId="20" fillId="0" borderId="8" xfId="16" applyFont="1" applyBorder="1" applyAlignment="1">
      <alignment horizontal="center"/>
    </xf>
    <xf numFmtId="0" fontId="20" fillId="0" borderId="14" xfId="16" applyFont="1" applyBorder="1" applyAlignment="1">
      <alignment horizontal="center"/>
    </xf>
    <xf numFmtId="166" fontId="20" fillId="0" borderId="14" xfId="16" applyNumberFormat="1" applyFont="1" applyBorder="1" applyAlignment="1">
      <alignment horizontal="center"/>
    </xf>
    <xf numFmtId="2" fontId="20" fillId="0" borderId="8" xfId="16" applyNumberFormat="1" applyFont="1" applyBorder="1" applyAlignment="1">
      <alignment horizontal="center"/>
    </xf>
    <xf numFmtId="0" fontId="20" fillId="0" borderId="15" xfId="16" applyFont="1" applyBorder="1" applyAlignment="1">
      <alignment horizontal="center"/>
    </xf>
    <xf numFmtId="0" fontId="20" fillId="0" borderId="16" xfId="16" applyFont="1" applyBorder="1" applyAlignment="1">
      <alignment horizontal="center"/>
    </xf>
    <xf numFmtId="0" fontId="20" fillId="0" borderId="17" xfId="16" applyFont="1" applyBorder="1" applyAlignment="1">
      <alignment horizontal="center"/>
    </xf>
    <xf numFmtId="0" fontId="21" fillId="0" borderId="0" xfId="16" applyNumberFormat="1" applyFont="1" applyBorder="1" applyAlignment="1">
      <alignment horizontal="right"/>
    </xf>
    <xf numFmtId="0" fontId="22" fillId="0" borderId="0" xfId="0" applyFont="1"/>
    <xf numFmtId="0" fontId="24" fillId="0" borderId="18" xfId="16" applyFont="1" applyBorder="1" applyAlignment="1" applyProtection="1">
      <alignment horizontal="right" vertical="center"/>
      <protection locked="0"/>
    </xf>
    <xf numFmtId="2" fontId="24" fillId="0" borderId="19" xfId="16" applyNumberFormat="1" applyFont="1" applyBorder="1" applyAlignment="1" applyProtection="1">
      <alignment horizontal="right" vertical="center"/>
      <protection locked="0"/>
    </xf>
    <xf numFmtId="0" fontId="24" fillId="0" borderId="19" xfId="16" applyFont="1" applyBorder="1" applyAlignment="1" applyProtection="1">
      <alignment horizontal="center" vertical="center"/>
      <protection locked="0"/>
    </xf>
    <xf numFmtId="164" fontId="24" fillId="0" borderId="19" xfId="16" applyNumberFormat="1" applyFont="1" applyBorder="1" applyAlignment="1" applyProtection="1">
      <alignment horizontal="center" vertical="center"/>
      <protection locked="0"/>
    </xf>
    <xf numFmtId="0" fontId="24" fillId="0" borderId="19" xfId="16" applyFont="1" applyBorder="1" applyAlignment="1" applyProtection="1">
      <alignment vertical="center"/>
      <protection locked="0"/>
    </xf>
    <xf numFmtId="167" fontId="25" fillId="0" borderId="20" xfId="16" applyNumberFormat="1" applyFont="1" applyBorder="1" applyAlignment="1" applyProtection="1">
      <alignment horizontal="center" vertical="center"/>
      <protection locked="0"/>
    </xf>
    <xf numFmtId="167" fontId="25" fillId="0" borderId="21" xfId="16" applyNumberFormat="1" applyFont="1" applyBorder="1" applyAlignment="1" applyProtection="1">
      <alignment horizontal="center" vertical="center"/>
      <protection locked="0"/>
    </xf>
    <xf numFmtId="167" fontId="25" fillId="0" borderId="22" xfId="16" applyNumberFormat="1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4" fillId="0" borderId="18" xfId="16" quotePrefix="1" applyFont="1" applyBorder="1" applyAlignment="1" applyProtection="1">
      <alignment horizontal="right" vertical="center"/>
      <protection locked="0"/>
    </xf>
    <xf numFmtId="0" fontId="28" fillId="0" borderId="18" xfId="16" applyFont="1" applyBorder="1" applyAlignment="1" applyProtection="1">
      <alignment horizontal="right" vertical="center"/>
      <protection locked="0"/>
    </xf>
    <xf numFmtId="2" fontId="28" fillId="0" borderId="19" xfId="16" applyNumberFormat="1" applyFont="1" applyBorder="1" applyAlignment="1" applyProtection="1">
      <alignment horizontal="right" vertical="center"/>
      <protection locked="0"/>
    </xf>
    <xf numFmtId="0" fontId="28" fillId="0" borderId="19" xfId="16" applyFont="1" applyBorder="1" applyAlignment="1" applyProtection="1">
      <alignment horizontal="center" vertical="center"/>
      <protection locked="0"/>
    </xf>
    <xf numFmtId="164" fontId="28" fillId="0" borderId="19" xfId="16" applyNumberFormat="1" applyFont="1" applyBorder="1" applyAlignment="1" applyProtection="1">
      <alignment horizontal="center" vertical="center"/>
      <protection locked="0"/>
    </xf>
    <xf numFmtId="0" fontId="28" fillId="0" borderId="19" xfId="16" applyFont="1" applyBorder="1" applyAlignment="1" applyProtection="1">
      <alignment vertical="center"/>
      <protection locked="0"/>
    </xf>
    <xf numFmtId="2" fontId="28" fillId="0" borderId="19" xfId="16" quotePrefix="1" applyNumberFormat="1" applyFont="1" applyBorder="1" applyAlignment="1" applyProtection="1">
      <alignment horizontal="right" vertical="center"/>
      <protection locked="0"/>
    </xf>
    <xf numFmtId="167" fontId="25" fillId="0" borderId="23" xfId="16" applyNumberFormat="1" applyFont="1" applyBorder="1" applyAlignment="1" applyProtection="1">
      <alignment horizontal="center" vertical="center"/>
      <protection locked="0"/>
    </xf>
    <xf numFmtId="167" fontId="25" fillId="0" borderId="19" xfId="16" applyNumberFormat="1" applyFont="1" applyBorder="1" applyAlignment="1" applyProtection="1">
      <alignment horizontal="center" vertical="center"/>
      <protection locked="0"/>
    </xf>
    <xf numFmtId="0" fontId="28" fillId="0" borderId="18" xfId="16" quotePrefix="1" applyFont="1" applyBorder="1" applyAlignment="1" applyProtection="1">
      <alignment horizontal="right" vertical="center"/>
      <protection locked="0"/>
    </xf>
    <xf numFmtId="0" fontId="6" fillId="0" borderId="0" xfId="15" applyFont="1"/>
    <xf numFmtId="0" fontId="23" fillId="0" borderId="0" xfId="0" applyFont="1"/>
    <xf numFmtId="1" fontId="16" fillId="0" borderId="7" xfId="15" applyNumberFormat="1" applyFont="1" applyBorder="1"/>
    <xf numFmtId="1" fontId="16" fillId="0" borderId="7" xfId="15" applyNumberFormat="1" applyFont="1" applyBorder="1" applyAlignment="1">
      <alignment horizontal="right"/>
    </xf>
    <xf numFmtId="165" fontId="31" fillId="0" borderId="0" xfId="16" applyNumberFormat="1" applyFont="1" applyBorder="1" applyAlignment="1">
      <alignment horizontal="left" vertical="center"/>
    </xf>
    <xf numFmtId="1" fontId="27" fillId="0" borderId="19" xfId="16" applyNumberFormat="1" applyFont="1" applyBorder="1" applyAlignment="1" applyProtection="1">
      <alignment horizontal="center" vertical="center"/>
      <protection locked="0"/>
    </xf>
    <xf numFmtId="1" fontId="30" fillId="0" borderId="19" xfId="16" applyNumberFormat="1" applyFont="1" applyBorder="1" applyAlignment="1" applyProtection="1">
      <alignment horizontal="center" vertical="center"/>
      <protection locked="0"/>
    </xf>
    <xf numFmtId="0" fontId="28" fillId="0" borderId="0" xfId="16" applyFont="1" applyFill="1" applyBorder="1" applyAlignment="1" applyProtection="1">
      <alignment vertical="center"/>
      <protection locked="0"/>
    </xf>
    <xf numFmtId="0" fontId="26" fillId="0" borderId="23" xfId="16" applyFont="1" applyBorder="1" applyAlignment="1" applyProtection="1">
      <alignment horizontal="center" vertical="center"/>
      <protection locked="0"/>
    </xf>
    <xf numFmtId="0" fontId="26" fillId="0" borderId="22" xfId="16" applyFont="1" applyBorder="1" applyAlignment="1" applyProtection="1">
      <alignment horizontal="center" vertical="center"/>
      <protection locked="0"/>
    </xf>
    <xf numFmtId="0" fontId="25" fillId="0" borderId="20" xfId="16" applyFont="1" applyBorder="1" applyAlignment="1" applyProtection="1">
      <alignment horizontal="center" vertical="center"/>
      <protection locked="0"/>
    </xf>
    <xf numFmtId="0" fontId="0" fillId="0" borderId="0" xfId="0" applyFont="1"/>
    <xf numFmtId="2" fontId="20" fillId="0" borderId="13" xfId="16" applyNumberFormat="1" applyFont="1" applyBorder="1" applyAlignment="1">
      <alignment horizontal="center"/>
    </xf>
    <xf numFmtId="2" fontId="20" fillId="0" borderId="17" xfId="16" applyNumberFormat="1" applyFont="1" applyBorder="1" applyAlignment="1">
      <alignment horizontal="center"/>
    </xf>
    <xf numFmtId="2" fontId="25" fillId="0" borderId="22" xfId="16" applyNumberFormat="1" applyFont="1" applyBorder="1" applyAlignment="1" applyProtection="1">
      <alignment horizontal="center" vertical="center"/>
      <protection locked="0"/>
    </xf>
    <xf numFmtId="2" fontId="0" fillId="0" borderId="0" xfId="0" applyNumberFormat="1"/>
    <xf numFmtId="167" fontId="33" fillId="0" borderId="21" xfId="16" applyNumberFormat="1" applyFont="1" applyBorder="1" applyAlignment="1" applyProtection="1">
      <alignment horizontal="center" vertical="center"/>
      <protection locked="0"/>
    </xf>
    <xf numFmtId="0" fontId="27" fillId="0" borderId="19" xfId="16" applyFont="1" applyBorder="1" applyAlignment="1" applyProtection="1">
      <alignment vertical="center"/>
      <protection locked="0"/>
    </xf>
    <xf numFmtId="0" fontId="25" fillId="0" borderId="23" xfId="16" applyFont="1" applyBorder="1" applyAlignment="1" applyProtection="1">
      <alignment horizontal="center" vertical="center"/>
      <protection locked="0"/>
    </xf>
    <xf numFmtId="0" fontId="28" fillId="0" borderId="23" xfId="16" applyFont="1" applyBorder="1" applyAlignment="1" applyProtection="1">
      <alignment horizontal="center" vertical="center"/>
      <protection locked="0"/>
    </xf>
    <xf numFmtId="0" fontId="28" fillId="0" borderId="22" xfId="16" applyFont="1" applyBorder="1" applyAlignment="1" applyProtection="1">
      <alignment horizontal="center" vertical="center"/>
      <protection locked="0"/>
    </xf>
    <xf numFmtId="0" fontId="25" fillId="0" borderId="21" xfId="16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5" fillId="0" borderId="9" xfId="15" applyFont="1" applyBorder="1" applyAlignment="1">
      <alignment horizontal="center" vertical="center"/>
    </xf>
    <xf numFmtId="0" fontId="15" fillId="0" borderId="8" xfId="15" applyFont="1" applyBorder="1" applyAlignment="1">
      <alignment horizontal="center" vertical="center"/>
    </xf>
    <xf numFmtId="1" fontId="15" fillId="0" borderId="10" xfId="15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19" xfId="16" applyFont="1" applyBorder="1" applyAlignment="1" applyProtection="1">
      <alignment horizontal="center" vertical="center"/>
      <protection locked="0"/>
    </xf>
    <xf numFmtId="0" fontId="26" fillId="0" borderId="27" xfId="16" applyFont="1" applyBorder="1" applyAlignment="1" applyProtection="1">
      <alignment horizontal="center" vertical="center"/>
      <protection locked="0"/>
    </xf>
    <xf numFmtId="0" fontId="32" fillId="0" borderId="27" xfId="16" applyFont="1" applyBorder="1" applyAlignment="1" applyProtection="1">
      <alignment horizontal="center" vertical="center"/>
      <protection locked="0"/>
    </xf>
    <xf numFmtId="0" fontId="32" fillId="0" borderId="28" xfId="16" applyFont="1" applyBorder="1" applyAlignment="1" applyProtection="1">
      <alignment horizontal="center" vertical="center"/>
      <protection locked="0"/>
    </xf>
    <xf numFmtId="0" fontId="29" fillId="0" borderId="19" xfId="16" applyFont="1" applyBorder="1" applyAlignment="1" applyProtection="1">
      <alignment horizontal="center" vertical="center"/>
      <protection locked="0"/>
    </xf>
    <xf numFmtId="0" fontId="29" fillId="0" borderId="27" xfId="16" applyFont="1" applyBorder="1" applyAlignment="1" applyProtection="1">
      <alignment horizontal="center" vertical="center"/>
      <protection locked="0"/>
    </xf>
    <xf numFmtId="0" fontId="29" fillId="0" borderId="28" xfId="16" applyFont="1" applyBorder="1" applyAlignment="1" applyProtection="1">
      <alignment horizontal="center" vertical="center"/>
      <protection locked="0"/>
    </xf>
    <xf numFmtId="167" fontId="29" fillId="0" borderId="27" xfId="16" applyNumberFormat="1" applyFont="1" applyBorder="1" applyAlignment="1" applyProtection="1">
      <alignment horizontal="center" vertical="center"/>
      <protection locked="0"/>
    </xf>
    <xf numFmtId="0" fontId="18" fillId="0" borderId="24" xfId="16" applyFont="1" applyBorder="1" applyAlignment="1">
      <alignment horizontal="center"/>
    </xf>
    <xf numFmtId="0" fontId="18" fillId="0" borderId="25" xfId="16" applyFont="1" applyBorder="1" applyAlignment="1">
      <alignment horizontal="center"/>
    </xf>
    <xf numFmtId="0" fontId="18" fillId="0" borderId="26" xfId="16" applyFont="1" applyBorder="1" applyAlignment="1">
      <alignment horizontal="center"/>
    </xf>
  </cellXfs>
  <cellStyles count="20">
    <cellStyle name="Accent1" xfId="1"/>
    <cellStyle name="Accent2" xfId="2"/>
    <cellStyle name="Accent3" xfId="3"/>
    <cellStyle name="Accent4" xfId="4"/>
    <cellStyle name="Accent5" xfId="5"/>
    <cellStyle name="Accent6" xfId="6"/>
    <cellStyle name="Bad" xfId="7"/>
    <cellStyle name="Check Cell" xfId="8"/>
    <cellStyle name="Explanatory Text" xfId="9"/>
    <cellStyle name="Heading 1" xfId="10"/>
    <cellStyle name="Heading 2" xfId="11"/>
    <cellStyle name="Heading 3" xfId="12"/>
    <cellStyle name="Heading 4" xfId="13"/>
    <cellStyle name="Neutral" xfId="14"/>
    <cellStyle name="Normal" xfId="0" builtinId="0"/>
    <cellStyle name="Normal_Sheet1" xfId="15"/>
    <cellStyle name="Normal_Sheet2" xfId="16"/>
    <cellStyle name="Output" xfId="17"/>
    <cellStyle name="Title" xfId="18"/>
    <cellStyle name="Total" xfId="19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workbookViewId="0">
      <pane ySplit="3" topLeftCell="A91" activePane="bottomLeft" state="frozen"/>
      <selection pane="bottomLeft" activeCell="G101" sqref="G101"/>
    </sheetView>
  </sheetViews>
  <sheetFormatPr defaultColWidth="11.42578125" defaultRowHeight="12.6"/>
  <cols>
    <col min="1" max="1" width="2.42578125" customWidth="1"/>
    <col min="2" max="2" width="20.42578125" customWidth="1"/>
    <col min="3" max="3" width="23.85546875" customWidth="1"/>
    <col min="4" max="4" width="13.5703125" customWidth="1"/>
    <col min="5" max="6" width="6.42578125" customWidth="1"/>
    <col min="7" max="7" width="8.42578125" customWidth="1"/>
    <col min="8" max="8" width="4.5703125" customWidth="1"/>
  </cols>
  <sheetData>
    <row r="1" spans="1:10" ht="17.45">
      <c r="B1" s="73" t="s">
        <v>0</v>
      </c>
      <c r="C1" s="74"/>
      <c r="D1" s="74"/>
      <c r="E1" s="74"/>
      <c r="F1" s="74"/>
      <c r="G1" s="74"/>
      <c r="H1" s="75"/>
    </row>
    <row r="2" spans="1:10" ht="15.75" customHeight="1">
      <c r="A2" s="1"/>
      <c r="B2" s="76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8" t="s">
        <v>6</v>
      </c>
      <c r="H2" s="3" t="s">
        <v>7</v>
      </c>
      <c r="I2" s="1"/>
      <c r="J2" s="1"/>
    </row>
    <row r="3" spans="1:10" ht="12.95">
      <c r="A3" s="1"/>
      <c r="B3" s="77"/>
      <c r="C3" s="77"/>
      <c r="D3" s="77"/>
      <c r="E3" s="77"/>
      <c r="F3" s="77"/>
      <c r="G3" s="79"/>
      <c r="H3" s="2" t="s">
        <v>8</v>
      </c>
      <c r="I3" s="1"/>
      <c r="J3" s="1"/>
    </row>
    <row r="4" spans="1:10" ht="12.95">
      <c r="A4" s="1"/>
      <c r="B4" s="4" t="s">
        <v>9</v>
      </c>
      <c r="C4" s="4" t="s">
        <v>10</v>
      </c>
      <c r="D4" s="5">
        <v>36561</v>
      </c>
      <c r="E4" s="6" t="s">
        <v>11</v>
      </c>
      <c r="F4" s="6">
        <v>55</v>
      </c>
      <c r="G4" s="53">
        <v>1</v>
      </c>
      <c r="H4" s="54"/>
      <c r="I4" s="1"/>
      <c r="J4" s="1"/>
    </row>
    <row r="5" spans="1:10" ht="12.95">
      <c r="A5" s="1"/>
      <c r="B5" s="4" t="s">
        <v>9</v>
      </c>
      <c r="C5" s="4" t="s">
        <v>12</v>
      </c>
      <c r="D5" s="5">
        <v>34413</v>
      </c>
      <c r="E5" s="6" t="s">
        <v>13</v>
      </c>
      <c r="F5" s="7">
        <v>55</v>
      </c>
      <c r="G5" s="53">
        <v>1</v>
      </c>
      <c r="H5" s="54"/>
      <c r="I5" s="1"/>
      <c r="J5" s="1" t="s">
        <v>14</v>
      </c>
    </row>
    <row r="6" spans="1:10" ht="12.95">
      <c r="A6" s="1"/>
      <c r="B6" s="4" t="s">
        <v>9</v>
      </c>
      <c r="C6" s="4" t="s">
        <v>15</v>
      </c>
      <c r="D6" s="5">
        <v>35431</v>
      </c>
      <c r="E6" s="6" t="s">
        <v>13</v>
      </c>
      <c r="F6" s="6">
        <v>64</v>
      </c>
      <c r="G6" s="53">
        <v>1</v>
      </c>
      <c r="H6" s="54"/>
      <c r="I6" s="1"/>
      <c r="J6" s="1"/>
    </row>
    <row r="7" spans="1:10" ht="12.95">
      <c r="A7" s="1"/>
      <c r="B7" s="4" t="s">
        <v>9</v>
      </c>
      <c r="C7" s="4" t="s">
        <v>16</v>
      </c>
      <c r="D7" s="5">
        <v>34765</v>
      </c>
      <c r="E7" s="6" t="s">
        <v>13</v>
      </c>
      <c r="F7" s="6">
        <v>64</v>
      </c>
      <c r="G7" s="53">
        <v>1</v>
      </c>
      <c r="H7" s="54"/>
      <c r="I7" s="1"/>
      <c r="J7" s="1"/>
    </row>
    <row r="8" spans="1:10" ht="12.95">
      <c r="A8" s="1"/>
      <c r="B8" s="4" t="s">
        <v>9</v>
      </c>
      <c r="C8" s="4" t="s">
        <v>17</v>
      </c>
      <c r="D8" s="5">
        <v>33166</v>
      </c>
      <c r="E8" s="6" t="s">
        <v>13</v>
      </c>
      <c r="F8" s="7">
        <v>64</v>
      </c>
      <c r="G8" s="53">
        <v>1</v>
      </c>
      <c r="H8" s="54"/>
      <c r="I8" s="1"/>
      <c r="J8" s="1"/>
    </row>
    <row r="9" spans="1:10" ht="12.95">
      <c r="A9" s="1"/>
      <c r="B9" s="4" t="s">
        <v>9</v>
      </c>
      <c r="C9" s="4" t="s">
        <v>18</v>
      </c>
      <c r="D9" s="5">
        <v>31365</v>
      </c>
      <c r="E9" s="6" t="s">
        <v>13</v>
      </c>
      <c r="F9" s="6">
        <v>76</v>
      </c>
      <c r="G9" s="53">
        <v>1</v>
      </c>
      <c r="H9" s="54"/>
      <c r="I9" s="1"/>
      <c r="J9" s="1"/>
    </row>
    <row r="10" spans="1:10" ht="12.95">
      <c r="A10" s="1"/>
      <c r="B10" s="4" t="s">
        <v>9</v>
      </c>
      <c r="C10" s="4" t="s">
        <v>19</v>
      </c>
      <c r="D10" s="5">
        <v>33204</v>
      </c>
      <c r="E10" s="6" t="s">
        <v>13</v>
      </c>
      <c r="F10" s="6">
        <v>81</v>
      </c>
      <c r="G10" s="53">
        <v>1</v>
      </c>
      <c r="H10" s="54"/>
      <c r="I10" s="1"/>
      <c r="J10" s="1"/>
    </row>
    <row r="11" spans="1:10" ht="12.95">
      <c r="A11" s="1"/>
      <c r="B11" s="4" t="s">
        <v>9</v>
      </c>
      <c r="C11" s="4" t="s">
        <v>20</v>
      </c>
      <c r="D11" s="5">
        <v>32098</v>
      </c>
      <c r="E11" s="6" t="s">
        <v>21</v>
      </c>
      <c r="F11" s="6">
        <v>89</v>
      </c>
      <c r="G11" s="53">
        <v>1</v>
      </c>
      <c r="H11" s="54"/>
      <c r="I11" s="1"/>
      <c r="J11" s="1"/>
    </row>
    <row r="12" spans="1:10" ht="12.95">
      <c r="A12" s="1"/>
      <c r="B12" s="4" t="s">
        <v>9</v>
      </c>
      <c r="C12" s="4" t="s">
        <v>22</v>
      </c>
      <c r="D12" s="5">
        <v>34344</v>
      </c>
      <c r="E12" s="6" t="s">
        <v>21</v>
      </c>
      <c r="F12" s="6">
        <v>89</v>
      </c>
      <c r="G12" s="53">
        <v>1</v>
      </c>
      <c r="H12" s="54"/>
      <c r="I12" s="1"/>
      <c r="J12" s="1"/>
    </row>
    <row r="13" spans="1:10" ht="12.95">
      <c r="A13" s="1"/>
      <c r="B13" s="4" t="s">
        <v>9</v>
      </c>
      <c r="C13" s="4" t="s">
        <v>23</v>
      </c>
      <c r="D13" s="5">
        <v>35117</v>
      </c>
      <c r="E13" s="6" t="s">
        <v>21</v>
      </c>
      <c r="F13" s="6">
        <v>89</v>
      </c>
      <c r="G13" s="53">
        <v>1</v>
      </c>
      <c r="H13" s="54"/>
      <c r="I13" s="1"/>
      <c r="J13" s="1"/>
    </row>
    <row r="14" spans="1:10" ht="12.95">
      <c r="A14" s="1"/>
      <c r="B14" s="4" t="s">
        <v>9</v>
      </c>
      <c r="C14" s="4" t="s">
        <v>24</v>
      </c>
      <c r="D14" s="5">
        <v>33081</v>
      </c>
      <c r="E14" s="6" t="s">
        <v>21</v>
      </c>
      <c r="F14" s="6">
        <v>96</v>
      </c>
      <c r="G14" s="53">
        <v>1</v>
      </c>
      <c r="H14" s="54"/>
      <c r="I14" s="1"/>
      <c r="J14" s="1"/>
    </row>
    <row r="15" spans="1:10" ht="12.95">
      <c r="A15" s="1"/>
      <c r="B15" s="4" t="s">
        <v>9</v>
      </c>
      <c r="C15" s="4" t="s">
        <v>25</v>
      </c>
      <c r="D15" s="5">
        <v>33365</v>
      </c>
      <c r="E15" s="6" t="s">
        <v>21</v>
      </c>
      <c r="F15" s="6">
        <v>102</v>
      </c>
      <c r="G15" s="53">
        <v>1</v>
      </c>
      <c r="H15" s="54"/>
      <c r="I15" s="1"/>
      <c r="J15" s="1"/>
    </row>
    <row r="16" spans="1:10" ht="12.95">
      <c r="A16" s="1"/>
      <c r="B16" s="4" t="s">
        <v>9</v>
      </c>
      <c r="C16" s="4" t="s">
        <v>26</v>
      </c>
      <c r="D16" s="5">
        <v>27849</v>
      </c>
      <c r="E16" s="6" t="s">
        <v>27</v>
      </c>
      <c r="F16" s="7">
        <v>102</v>
      </c>
      <c r="G16" s="53">
        <v>1</v>
      </c>
      <c r="H16" s="54"/>
      <c r="I16" s="1"/>
      <c r="J16" s="1"/>
    </row>
    <row r="17" spans="1:10" ht="12.95">
      <c r="A17" s="1"/>
      <c r="B17" s="4" t="s">
        <v>9</v>
      </c>
      <c r="C17" s="4" t="s">
        <v>28</v>
      </c>
      <c r="D17" s="5">
        <v>34035</v>
      </c>
      <c r="E17" s="6" t="s">
        <v>21</v>
      </c>
      <c r="F17" s="6">
        <v>109</v>
      </c>
      <c r="G17" s="53">
        <v>1</v>
      </c>
      <c r="H17" s="54"/>
      <c r="I17" s="1"/>
      <c r="J17" s="1"/>
    </row>
    <row r="18" spans="1:10" ht="12.95">
      <c r="A18" s="1"/>
      <c r="B18" s="8" t="s">
        <v>9</v>
      </c>
      <c r="C18" s="8" t="s">
        <v>29</v>
      </c>
      <c r="D18" s="9"/>
      <c r="E18" s="10"/>
      <c r="F18" s="11"/>
      <c r="G18" s="53">
        <f>SUM(G4:G10)</f>
        <v>7</v>
      </c>
      <c r="H18" s="53">
        <f>SUM(H4:H10)</f>
        <v>0</v>
      </c>
      <c r="I18" s="1"/>
      <c r="J18" s="1"/>
    </row>
    <row r="19" spans="1:10" ht="12.95">
      <c r="A19" s="1"/>
      <c r="B19" s="8" t="s">
        <v>9</v>
      </c>
      <c r="C19" s="8" t="s">
        <v>30</v>
      </c>
      <c r="D19" s="9"/>
      <c r="E19" s="10"/>
      <c r="F19" s="11"/>
      <c r="G19" s="53">
        <f>SUM(G11:G17)</f>
        <v>7</v>
      </c>
      <c r="H19" s="53">
        <f>SUM(H11:H17)</f>
        <v>0</v>
      </c>
      <c r="I19" s="1"/>
      <c r="J19" s="1"/>
    </row>
    <row r="20" spans="1:10" ht="12.95">
      <c r="A20" s="1"/>
      <c r="B20" s="8" t="s">
        <v>9</v>
      </c>
      <c r="C20" s="8" t="s">
        <v>31</v>
      </c>
      <c r="D20" s="9"/>
      <c r="E20" s="10"/>
      <c r="F20" s="11"/>
      <c r="G20" s="53">
        <f>SUM(G18:G19)</f>
        <v>14</v>
      </c>
      <c r="H20" s="53">
        <f>SUM(H18:H19)</f>
        <v>0</v>
      </c>
      <c r="I20" s="1"/>
      <c r="J20" s="1"/>
    </row>
    <row r="21" spans="1:10" ht="12.95">
      <c r="A21" s="1"/>
      <c r="B21" s="4" t="s">
        <v>32</v>
      </c>
      <c r="C21" s="4" t="s">
        <v>33</v>
      </c>
      <c r="D21" s="5">
        <v>27555</v>
      </c>
      <c r="E21" s="6" t="s">
        <v>27</v>
      </c>
      <c r="F21" s="7">
        <v>89</v>
      </c>
      <c r="G21" s="53">
        <v>1</v>
      </c>
      <c r="H21" s="54"/>
      <c r="I21" s="1"/>
      <c r="J21" s="1" t="s">
        <v>14</v>
      </c>
    </row>
    <row r="22" spans="1:10" ht="12.95">
      <c r="A22" s="1"/>
      <c r="B22" s="8" t="s">
        <v>32</v>
      </c>
      <c r="C22" s="8" t="s">
        <v>30</v>
      </c>
      <c r="D22" s="9"/>
      <c r="E22" s="10"/>
      <c r="F22" s="11"/>
      <c r="G22" s="53">
        <f>SUM(G21:G21)</f>
        <v>1</v>
      </c>
      <c r="H22" s="53">
        <f>SUM(H21:H21)</f>
        <v>0</v>
      </c>
      <c r="I22" s="1"/>
      <c r="J22" s="1"/>
    </row>
    <row r="23" spans="1:10" ht="12.95">
      <c r="A23" s="1"/>
      <c r="B23" s="8" t="s">
        <v>32</v>
      </c>
      <c r="C23" s="8" t="s">
        <v>31</v>
      </c>
      <c r="D23" s="9"/>
      <c r="E23" s="10"/>
      <c r="F23" s="11"/>
      <c r="G23" s="53">
        <f>SUM(G22:G22)</f>
        <v>1</v>
      </c>
      <c r="H23" s="53">
        <f>SUM(H22:H22)</f>
        <v>0</v>
      </c>
      <c r="I23" s="1"/>
      <c r="J23" s="1"/>
    </row>
    <row r="24" spans="1:10" ht="12.95">
      <c r="A24" s="1"/>
      <c r="B24" s="4" t="s">
        <v>34</v>
      </c>
      <c r="C24" s="4" t="s">
        <v>35</v>
      </c>
      <c r="D24" s="5">
        <v>37315</v>
      </c>
      <c r="E24" s="6" t="s">
        <v>36</v>
      </c>
      <c r="F24" s="7">
        <v>59</v>
      </c>
      <c r="G24" s="53">
        <v>1</v>
      </c>
      <c r="H24" s="54"/>
      <c r="I24" s="1"/>
      <c r="J24" s="1" t="s">
        <v>14</v>
      </c>
    </row>
    <row r="25" spans="1:10" ht="12.95">
      <c r="A25" s="1"/>
      <c r="B25" s="4" t="s">
        <v>34</v>
      </c>
      <c r="C25" s="4" t="s">
        <v>37</v>
      </c>
      <c r="D25" s="5">
        <v>36529</v>
      </c>
      <c r="E25" s="6" t="s">
        <v>38</v>
      </c>
      <c r="F25" s="7">
        <v>67</v>
      </c>
      <c r="G25" s="53">
        <v>1</v>
      </c>
      <c r="H25" s="54"/>
      <c r="I25" s="1"/>
      <c r="J25" s="1" t="s">
        <v>14</v>
      </c>
    </row>
    <row r="26" spans="1:10" ht="12.95">
      <c r="A26" s="1"/>
      <c r="B26" s="4" t="s">
        <v>34</v>
      </c>
      <c r="C26" s="4" t="s">
        <v>39</v>
      </c>
      <c r="D26" s="5">
        <v>35261</v>
      </c>
      <c r="E26" s="6" t="s">
        <v>21</v>
      </c>
      <c r="F26" s="7">
        <v>81</v>
      </c>
      <c r="G26" s="53">
        <v>1</v>
      </c>
      <c r="H26" s="54"/>
      <c r="I26" s="1"/>
      <c r="J26" s="1" t="s">
        <v>14</v>
      </c>
    </row>
    <row r="27" spans="1:10" ht="12.95">
      <c r="A27" s="1"/>
      <c r="B27" s="8" t="s">
        <v>34</v>
      </c>
      <c r="C27" s="8" t="s">
        <v>29</v>
      </c>
      <c r="D27" s="9"/>
      <c r="E27" s="10"/>
      <c r="F27" s="11"/>
      <c r="G27" s="53">
        <f>SUM(G24:G24)</f>
        <v>1</v>
      </c>
      <c r="H27" s="53">
        <f>SUM(H24:H24)</f>
        <v>0</v>
      </c>
      <c r="I27" s="1"/>
      <c r="J27" s="1"/>
    </row>
    <row r="28" spans="1:10" ht="12.95">
      <c r="A28" s="1"/>
      <c r="B28" s="8" t="s">
        <v>34</v>
      </c>
      <c r="C28" s="8" t="s">
        <v>30</v>
      </c>
      <c r="D28" s="9"/>
      <c r="E28" s="10"/>
      <c r="F28" s="11"/>
      <c r="G28" s="53">
        <f>SUM(G25:G26)</f>
        <v>2</v>
      </c>
      <c r="H28" s="53">
        <f>SUM(H25:H26)</f>
        <v>0</v>
      </c>
      <c r="I28" s="1"/>
      <c r="J28" s="1"/>
    </row>
    <row r="29" spans="1:10" ht="12.95">
      <c r="A29" s="1"/>
      <c r="B29" s="8" t="s">
        <v>34</v>
      </c>
      <c r="C29" s="8" t="s">
        <v>31</v>
      </c>
      <c r="D29" s="9"/>
      <c r="E29" s="10"/>
      <c r="F29" s="11"/>
      <c r="G29" s="53">
        <f>SUM(G27:G28)</f>
        <v>3</v>
      </c>
      <c r="H29" s="53">
        <f>SUM(H28:H28)</f>
        <v>0</v>
      </c>
      <c r="I29" s="1"/>
      <c r="J29" s="1"/>
    </row>
    <row r="30" spans="1:10" ht="12.95">
      <c r="A30" s="1"/>
      <c r="B30" s="4" t="s">
        <v>40</v>
      </c>
      <c r="C30" s="4" t="s">
        <v>41</v>
      </c>
      <c r="D30" s="5">
        <v>32995</v>
      </c>
      <c r="E30" s="6" t="s">
        <v>21</v>
      </c>
      <c r="F30" s="7">
        <v>73</v>
      </c>
      <c r="G30" s="53">
        <v>1</v>
      </c>
      <c r="H30" s="54"/>
      <c r="I30" s="1"/>
      <c r="J30" s="1" t="s">
        <v>14</v>
      </c>
    </row>
    <row r="31" spans="1:10" ht="12.95">
      <c r="A31" s="1"/>
      <c r="B31" s="8" t="s">
        <v>40</v>
      </c>
      <c r="C31" s="8" t="s">
        <v>30</v>
      </c>
      <c r="D31" s="9"/>
      <c r="E31" s="10"/>
      <c r="F31" s="11"/>
      <c r="G31" s="53">
        <f>SUM(G30:G30)</f>
        <v>1</v>
      </c>
      <c r="H31" s="53">
        <f>SUM(H30:H30)</f>
        <v>0</v>
      </c>
      <c r="I31" s="1"/>
      <c r="J31" s="1"/>
    </row>
    <row r="32" spans="1:10" ht="12.95">
      <c r="A32" s="1"/>
      <c r="B32" s="8" t="s">
        <v>40</v>
      </c>
      <c r="C32" s="8" t="s">
        <v>31</v>
      </c>
      <c r="D32" s="9"/>
      <c r="E32" s="10"/>
      <c r="F32" s="11"/>
      <c r="G32" s="53">
        <f>SUM(G31:G31)</f>
        <v>1</v>
      </c>
      <c r="H32" s="53">
        <f>SUM(H31:H31)</f>
        <v>0</v>
      </c>
      <c r="I32" s="1"/>
      <c r="J32" s="1"/>
    </row>
    <row r="33" spans="1:11" ht="12.95">
      <c r="A33" s="1"/>
      <c r="B33" s="4" t="s">
        <v>42</v>
      </c>
      <c r="C33" s="4" t="s">
        <v>43</v>
      </c>
      <c r="D33" s="5">
        <v>35557</v>
      </c>
      <c r="E33" s="6" t="s">
        <v>13</v>
      </c>
      <c r="F33" s="7">
        <v>59</v>
      </c>
      <c r="G33" s="53">
        <v>1</v>
      </c>
      <c r="H33" s="54"/>
      <c r="I33" s="1"/>
      <c r="J33" s="1" t="s">
        <v>14</v>
      </c>
    </row>
    <row r="34" spans="1:11" ht="12.95">
      <c r="A34" s="1"/>
      <c r="B34" s="4" t="s">
        <v>44</v>
      </c>
      <c r="C34" s="4" t="s">
        <v>45</v>
      </c>
      <c r="D34" s="5">
        <v>33003</v>
      </c>
      <c r="E34" s="6" t="s">
        <v>21</v>
      </c>
      <c r="F34" s="7">
        <v>73</v>
      </c>
      <c r="G34" s="53">
        <v>1</v>
      </c>
      <c r="H34" s="54"/>
      <c r="I34" s="1"/>
      <c r="J34" s="1" t="s">
        <v>14</v>
      </c>
    </row>
    <row r="35" spans="1:11" ht="12.95">
      <c r="A35" s="1"/>
      <c r="B35" s="8" t="s">
        <v>44</v>
      </c>
      <c r="C35" s="8" t="s">
        <v>29</v>
      </c>
      <c r="D35" s="9"/>
      <c r="E35" s="10"/>
      <c r="F35" s="11"/>
      <c r="G35" s="53">
        <f>SUM(G33:G33)</f>
        <v>1</v>
      </c>
      <c r="H35" s="53">
        <f>SUM(H33:H33)</f>
        <v>0</v>
      </c>
      <c r="I35" s="1"/>
      <c r="J35" s="1"/>
    </row>
    <row r="36" spans="1:11" ht="12.95">
      <c r="A36" s="1"/>
      <c r="B36" s="8" t="s">
        <v>44</v>
      </c>
      <c r="C36" s="8" t="s">
        <v>30</v>
      </c>
      <c r="D36" s="9"/>
      <c r="E36" s="10"/>
      <c r="F36" s="11"/>
      <c r="G36" s="53">
        <f>SUM(G34:G34)</f>
        <v>1</v>
      </c>
      <c r="H36" s="53">
        <f>SUM(H34:H34)</f>
        <v>0</v>
      </c>
      <c r="I36" s="1"/>
      <c r="J36" s="1"/>
    </row>
    <row r="37" spans="1:11" ht="12.95">
      <c r="A37" s="1"/>
      <c r="B37" s="8" t="s">
        <v>44</v>
      </c>
      <c r="C37" s="8" t="s">
        <v>31</v>
      </c>
      <c r="D37" s="9"/>
      <c r="E37" s="10"/>
      <c r="F37" s="11"/>
      <c r="G37" s="53">
        <f>SUM(G35:G36)</f>
        <v>2</v>
      </c>
      <c r="H37" s="53">
        <f>SUM(H35:H36)</f>
        <v>0</v>
      </c>
      <c r="I37" s="1"/>
      <c r="J37" s="1"/>
    </row>
    <row r="38" spans="1:11" ht="12.95">
      <c r="A38" s="1"/>
      <c r="B38" s="4" t="s">
        <v>46</v>
      </c>
      <c r="C38" s="4" t="s">
        <v>47</v>
      </c>
      <c r="D38" s="5">
        <v>33103</v>
      </c>
      <c r="E38" s="6" t="s">
        <v>13</v>
      </c>
      <c r="F38" s="7">
        <v>64</v>
      </c>
      <c r="G38" s="53">
        <v>1</v>
      </c>
      <c r="H38" s="54"/>
      <c r="I38" s="1"/>
      <c r="J38" s="1"/>
    </row>
    <row r="39" spans="1:11" ht="12.95">
      <c r="A39" s="1"/>
      <c r="B39" s="4" t="s">
        <v>46</v>
      </c>
      <c r="C39" s="4" t="s">
        <v>48</v>
      </c>
      <c r="D39" s="5">
        <v>33506</v>
      </c>
      <c r="E39" s="6" t="s">
        <v>13</v>
      </c>
      <c r="F39" s="7">
        <v>71</v>
      </c>
      <c r="G39" s="53">
        <v>1</v>
      </c>
      <c r="H39" s="54"/>
      <c r="I39" s="1"/>
      <c r="J39" s="1"/>
    </row>
    <row r="40" spans="1:11" ht="12.95">
      <c r="A40" s="1"/>
      <c r="B40" s="4" t="s">
        <v>46</v>
      </c>
      <c r="C40" s="4" t="s">
        <v>49</v>
      </c>
      <c r="D40" s="5">
        <v>36232</v>
      </c>
      <c r="E40" s="6" t="s">
        <v>11</v>
      </c>
      <c r="F40" s="7">
        <v>76</v>
      </c>
      <c r="G40" s="53">
        <v>1</v>
      </c>
      <c r="H40" s="54"/>
      <c r="I40" s="1"/>
      <c r="J40" s="1"/>
    </row>
    <row r="41" spans="1:11" ht="12.95">
      <c r="A41" s="1"/>
      <c r="B41" s="4" t="s">
        <v>46</v>
      </c>
      <c r="C41" s="4" t="s">
        <v>50</v>
      </c>
      <c r="D41" s="5">
        <v>32895</v>
      </c>
      <c r="E41" s="6" t="s">
        <v>21</v>
      </c>
      <c r="F41" s="7">
        <v>81</v>
      </c>
      <c r="G41" s="53">
        <v>1</v>
      </c>
      <c r="H41" s="54"/>
      <c r="I41" s="1"/>
      <c r="J41" s="1"/>
    </row>
    <row r="42" spans="1:11" ht="12.95">
      <c r="A42" s="1"/>
      <c r="B42" s="4" t="s">
        <v>46</v>
      </c>
      <c r="C42" s="4" t="s">
        <v>51</v>
      </c>
      <c r="D42" s="5">
        <v>32027</v>
      </c>
      <c r="E42" s="6" t="s">
        <v>21</v>
      </c>
      <c r="F42" s="7">
        <v>96</v>
      </c>
      <c r="G42" s="53">
        <v>1</v>
      </c>
      <c r="H42" s="54"/>
      <c r="I42" s="1"/>
      <c r="J42" s="1"/>
    </row>
    <row r="43" spans="1:11" ht="12.95">
      <c r="A43" s="1"/>
      <c r="B43" s="4" t="s">
        <v>46</v>
      </c>
      <c r="C43" s="4" t="s">
        <v>52</v>
      </c>
      <c r="D43" s="5">
        <v>31951</v>
      </c>
      <c r="E43" s="6" t="s">
        <v>21</v>
      </c>
      <c r="F43" s="7">
        <v>109</v>
      </c>
      <c r="G43" s="53">
        <v>1</v>
      </c>
      <c r="H43" s="54"/>
      <c r="I43" s="1"/>
      <c r="J43" s="1"/>
    </row>
    <row r="44" spans="1:11" ht="12.95">
      <c r="A44" s="1"/>
      <c r="B44" s="8" t="s">
        <v>46</v>
      </c>
      <c r="C44" s="8" t="s">
        <v>29</v>
      </c>
      <c r="D44" s="9"/>
      <c r="E44" s="10"/>
      <c r="F44" s="11"/>
      <c r="G44" s="53">
        <f>SUM(G38:G40)</f>
        <v>3</v>
      </c>
      <c r="H44" s="53">
        <f>SUM(H38:H40)</f>
        <v>0</v>
      </c>
      <c r="I44" s="1"/>
      <c r="J44" s="1"/>
      <c r="K44" t="s">
        <v>53</v>
      </c>
    </row>
    <row r="45" spans="1:11" ht="12.95">
      <c r="A45" s="1"/>
      <c r="B45" s="8" t="s">
        <v>46</v>
      </c>
      <c r="C45" s="8" t="s">
        <v>30</v>
      </c>
      <c r="D45" s="9"/>
      <c r="E45" s="10"/>
      <c r="F45" s="11"/>
      <c r="G45" s="53">
        <f>SUM(G41:G43)</f>
        <v>3</v>
      </c>
      <c r="H45" s="53">
        <f>SUM(H41:H43)</f>
        <v>0</v>
      </c>
      <c r="I45" s="1"/>
      <c r="J45" s="1"/>
      <c r="K45" t="s">
        <v>53</v>
      </c>
    </row>
    <row r="46" spans="1:11" ht="12.95">
      <c r="A46" s="1"/>
      <c r="B46" s="8" t="s">
        <v>46</v>
      </c>
      <c r="C46" s="8" t="s">
        <v>31</v>
      </c>
      <c r="D46" s="9"/>
      <c r="E46" s="10"/>
      <c r="F46" s="11"/>
      <c r="G46" s="53">
        <f>SUM(G44:G45)</f>
        <v>6</v>
      </c>
      <c r="H46" s="53">
        <f>SUM(H44:H45)</f>
        <v>0</v>
      </c>
      <c r="I46" s="1"/>
      <c r="J46" s="1"/>
    </row>
    <row r="47" spans="1:11" ht="12.95">
      <c r="A47" s="1"/>
      <c r="B47" s="4" t="s">
        <v>54</v>
      </c>
      <c r="C47" s="4" t="s">
        <v>55</v>
      </c>
      <c r="D47" s="5">
        <v>35388</v>
      </c>
      <c r="E47" s="6" t="s">
        <v>13</v>
      </c>
      <c r="F47" s="7">
        <v>64</v>
      </c>
      <c r="G47" s="53">
        <v>1</v>
      </c>
      <c r="H47" s="54"/>
      <c r="I47" s="1"/>
      <c r="J47" s="1" t="s">
        <v>14</v>
      </c>
    </row>
    <row r="48" spans="1:11" ht="12.95">
      <c r="A48" s="1"/>
      <c r="B48" s="4" t="s">
        <v>54</v>
      </c>
      <c r="C48" s="4" t="s">
        <v>56</v>
      </c>
      <c r="D48" s="5">
        <v>34358</v>
      </c>
      <c r="E48" s="6" t="s">
        <v>21</v>
      </c>
      <c r="F48" s="7">
        <v>73</v>
      </c>
      <c r="G48" s="53">
        <v>1</v>
      </c>
      <c r="H48" s="54"/>
      <c r="I48" s="1"/>
      <c r="J48" s="1" t="s">
        <v>14</v>
      </c>
    </row>
    <row r="49" spans="1:11" ht="12.95">
      <c r="A49" s="1"/>
      <c r="B49" s="8" t="s">
        <v>54</v>
      </c>
      <c r="C49" s="8" t="s">
        <v>29</v>
      </c>
      <c r="D49" s="9"/>
      <c r="E49" s="10"/>
      <c r="F49" s="11"/>
      <c r="G49" s="53">
        <f>SUM(G47:G47)</f>
        <v>1</v>
      </c>
      <c r="H49" s="53">
        <f>SUM(H47:H47)</f>
        <v>0</v>
      </c>
      <c r="I49" s="1"/>
      <c r="J49" s="1"/>
    </row>
    <row r="50" spans="1:11" ht="12.95">
      <c r="A50" s="1"/>
      <c r="B50" s="8" t="s">
        <v>54</v>
      </c>
      <c r="C50" s="8" t="s">
        <v>30</v>
      </c>
      <c r="D50" s="9"/>
      <c r="E50" s="10"/>
      <c r="F50" s="11"/>
      <c r="G50" s="53">
        <f>SUM(G48:G48)</f>
        <v>1</v>
      </c>
      <c r="H50" s="53">
        <f>SUM(H48:H48)</f>
        <v>0</v>
      </c>
      <c r="I50" s="1"/>
      <c r="J50" s="1"/>
    </row>
    <row r="51" spans="1:11" ht="12.95">
      <c r="A51" s="1"/>
      <c r="B51" s="8" t="s">
        <v>54</v>
      </c>
      <c r="C51" s="8" t="s">
        <v>31</v>
      </c>
      <c r="D51" s="9"/>
      <c r="E51" s="10"/>
      <c r="F51" s="11"/>
      <c r="G51" s="53">
        <f>SUM(G49:G50)</f>
        <v>2</v>
      </c>
      <c r="H51" s="53">
        <f>SUM(H49:H50)</f>
        <v>0</v>
      </c>
      <c r="I51" s="1"/>
      <c r="J51" s="1"/>
    </row>
    <row r="52" spans="1:11" ht="12.95">
      <c r="A52" s="1"/>
      <c r="B52" s="4" t="s">
        <v>57</v>
      </c>
      <c r="C52" s="12" t="s">
        <v>58</v>
      </c>
      <c r="D52" s="5">
        <v>35506</v>
      </c>
      <c r="E52" s="6" t="s">
        <v>21</v>
      </c>
      <c r="F52" s="6">
        <v>73</v>
      </c>
      <c r="G52" s="53">
        <v>1</v>
      </c>
      <c r="H52" s="54"/>
      <c r="I52" s="1"/>
      <c r="J52" s="1" t="s">
        <v>14</v>
      </c>
      <c r="K52" t="s">
        <v>14</v>
      </c>
    </row>
    <row r="53" spans="1:11" ht="12.95">
      <c r="A53" s="1"/>
      <c r="B53" s="8" t="s">
        <v>57</v>
      </c>
      <c r="C53" s="8" t="s">
        <v>30</v>
      </c>
      <c r="D53" s="9"/>
      <c r="E53" s="10"/>
      <c r="F53" s="11"/>
      <c r="G53" s="53">
        <f>SUM(G52:G52)</f>
        <v>1</v>
      </c>
      <c r="H53" s="53">
        <f>SUM(H52:H52)</f>
        <v>0</v>
      </c>
      <c r="I53" s="1"/>
      <c r="J53" s="1"/>
    </row>
    <row r="54" spans="1:11" ht="12.95">
      <c r="A54" s="1"/>
      <c r="B54" s="8" t="s">
        <v>57</v>
      </c>
      <c r="C54" s="8" t="s">
        <v>31</v>
      </c>
      <c r="D54" s="9"/>
      <c r="E54" s="10"/>
      <c r="F54" s="11"/>
      <c r="G54" s="53">
        <f>SUM(G53:G53)</f>
        <v>1</v>
      </c>
      <c r="H54" s="53">
        <f>SUM(H53:H53)</f>
        <v>0</v>
      </c>
      <c r="I54" s="1"/>
      <c r="J54" s="1"/>
    </row>
    <row r="55" spans="1:11" ht="12.95">
      <c r="A55" s="1"/>
      <c r="B55" s="4" t="s">
        <v>59</v>
      </c>
      <c r="C55" s="4" t="s">
        <v>60</v>
      </c>
      <c r="D55" s="5">
        <v>35378</v>
      </c>
      <c r="E55" s="6" t="s">
        <v>21</v>
      </c>
      <c r="F55" s="7">
        <v>73</v>
      </c>
      <c r="G55" s="53">
        <v>1</v>
      </c>
      <c r="H55" s="54"/>
      <c r="I55" s="1"/>
      <c r="J55" s="1"/>
    </row>
    <row r="56" spans="1:11" ht="12.95">
      <c r="A56" s="1"/>
      <c r="B56" s="4" t="s">
        <v>59</v>
      </c>
      <c r="C56" s="4" t="s">
        <v>61</v>
      </c>
      <c r="D56" s="5">
        <v>35434</v>
      </c>
      <c r="E56" s="6" t="s">
        <v>21</v>
      </c>
      <c r="F56" s="7">
        <v>81</v>
      </c>
      <c r="G56" s="53">
        <v>1</v>
      </c>
      <c r="H56" s="54"/>
      <c r="I56" s="1"/>
      <c r="J56" s="1"/>
    </row>
    <row r="57" spans="1:11" ht="12.95">
      <c r="A57" s="1"/>
      <c r="B57" s="8" t="s">
        <v>59</v>
      </c>
      <c r="C57" s="8" t="s">
        <v>30</v>
      </c>
      <c r="D57" s="9"/>
      <c r="E57" s="10"/>
      <c r="F57" s="11"/>
      <c r="G57" s="53">
        <f>SUM(G55:G56)</f>
        <v>2</v>
      </c>
      <c r="H57" s="53">
        <f>SUM(H55:H56)</f>
        <v>0</v>
      </c>
      <c r="I57" s="1"/>
      <c r="J57" s="1"/>
    </row>
    <row r="58" spans="1:11" ht="12.95">
      <c r="A58" s="1"/>
      <c r="B58" s="8" t="s">
        <v>59</v>
      </c>
      <c r="C58" s="8" t="s">
        <v>31</v>
      </c>
      <c r="D58" s="9"/>
      <c r="E58" s="10"/>
      <c r="F58" s="11"/>
      <c r="G58" s="53">
        <f>SUM(G57:G57)</f>
        <v>2</v>
      </c>
      <c r="H58" s="53">
        <f>SUM(H57:H57)</f>
        <v>0</v>
      </c>
      <c r="I58" s="1"/>
      <c r="J58" s="1"/>
    </row>
    <row r="59" spans="1:11" ht="12.95">
      <c r="A59" s="1"/>
      <c r="B59" s="12" t="s">
        <v>62</v>
      </c>
      <c r="C59" s="12" t="s">
        <v>63</v>
      </c>
      <c r="D59" s="5">
        <v>35595</v>
      </c>
      <c r="E59" s="6" t="s">
        <v>13</v>
      </c>
      <c r="F59" s="6">
        <v>71</v>
      </c>
      <c r="G59" s="53">
        <v>1</v>
      </c>
      <c r="H59" s="54"/>
      <c r="I59" s="1"/>
      <c r="J59" s="1"/>
    </row>
    <row r="60" spans="1:11" ht="12.95">
      <c r="A60" s="1"/>
      <c r="B60" s="12" t="s">
        <v>62</v>
      </c>
      <c r="C60" s="12" t="s">
        <v>64</v>
      </c>
      <c r="D60" s="5">
        <v>34391</v>
      </c>
      <c r="E60" s="6" t="s">
        <v>13</v>
      </c>
      <c r="F60" s="6">
        <v>71</v>
      </c>
      <c r="G60" s="53">
        <v>1</v>
      </c>
      <c r="H60" s="54"/>
      <c r="I60" s="1"/>
      <c r="J60" s="1"/>
    </row>
    <row r="61" spans="1:11" ht="12.95">
      <c r="A61" s="1"/>
      <c r="B61" s="12" t="s">
        <v>62</v>
      </c>
      <c r="C61" s="12" t="s">
        <v>65</v>
      </c>
      <c r="D61" s="5">
        <v>35849</v>
      </c>
      <c r="E61" s="6" t="s">
        <v>21</v>
      </c>
      <c r="F61" s="6">
        <v>67</v>
      </c>
      <c r="G61" s="53">
        <v>1</v>
      </c>
      <c r="H61" s="54"/>
      <c r="I61" s="1"/>
      <c r="J61" s="1"/>
    </row>
    <row r="62" spans="1:11" ht="12.95">
      <c r="A62" s="1"/>
      <c r="B62" s="12" t="s">
        <v>62</v>
      </c>
      <c r="C62" s="12" t="s">
        <v>66</v>
      </c>
      <c r="D62" s="5">
        <v>33183</v>
      </c>
      <c r="E62" s="6" t="s">
        <v>21</v>
      </c>
      <c r="F62" s="6">
        <v>102</v>
      </c>
      <c r="G62" s="53">
        <v>1</v>
      </c>
      <c r="H62" s="54"/>
      <c r="I62" s="1"/>
      <c r="J62" s="1"/>
    </row>
    <row r="63" spans="1:11" ht="12.95">
      <c r="A63" s="1"/>
      <c r="B63" s="8" t="s">
        <v>62</v>
      </c>
      <c r="C63" s="8" t="s">
        <v>29</v>
      </c>
      <c r="D63" s="9"/>
      <c r="E63" s="10"/>
      <c r="F63" s="11"/>
      <c r="G63" s="53">
        <f>SUM(G59:G60)</f>
        <v>2</v>
      </c>
      <c r="H63" s="53">
        <f>SUM(H59:H60)</f>
        <v>0</v>
      </c>
      <c r="I63" s="1"/>
      <c r="J63" s="1"/>
    </row>
    <row r="64" spans="1:11" ht="12.95">
      <c r="A64" s="1"/>
      <c r="B64" s="8" t="s">
        <v>62</v>
      </c>
      <c r="C64" s="8" t="s">
        <v>30</v>
      </c>
      <c r="D64" s="9"/>
      <c r="E64" s="10"/>
      <c r="F64" s="11"/>
      <c r="G64" s="53">
        <f>SUM(G61:G62)</f>
        <v>2</v>
      </c>
      <c r="H64" s="53">
        <f>SUM(H61:H62)</f>
        <v>0</v>
      </c>
      <c r="I64" s="1"/>
      <c r="J64" s="1"/>
    </row>
    <row r="65" spans="1:10" ht="12.95">
      <c r="A65" s="1"/>
      <c r="B65" s="8" t="s">
        <v>62</v>
      </c>
      <c r="C65" s="8" t="s">
        <v>31</v>
      </c>
      <c r="D65" s="9"/>
      <c r="E65" s="10"/>
      <c r="F65" s="11"/>
      <c r="G65" s="53">
        <f>SUM(G63:G64)</f>
        <v>4</v>
      </c>
      <c r="H65" s="53">
        <f>SUM(H63:H64)</f>
        <v>0</v>
      </c>
      <c r="I65" s="1"/>
      <c r="J65" s="1"/>
    </row>
    <row r="66" spans="1:10" ht="12.95">
      <c r="A66" s="1"/>
      <c r="B66" s="12" t="s">
        <v>67</v>
      </c>
      <c r="C66" s="12" t="s">
        <v>68</v>
      </c>
      <c r="D66" s="5">
        <v>35320</v>
      </c>
      <c r="E66" s="6" t="s">
        <v>13</v>
      </c>
      <c r="F66" s="6">
        <v>53</v>
      </c>
      <c r="G66" s="53">
        <v>1</v>
      </c>
      <c r="H66" s="54"/>
      <c r="I66" s="1"/>
      <c r="J66" s="1"/>
    </row>
    <row r="67" spans="1:10" ht="12.95">
      <c r="A67" s="1"/>
      <c r="B67" s="12" t="s">
        <v>67</v>
      </c>
      <c r="C67" s="12" t="s">
        <v>69</v>
      </c>
      <c r="D67" s="5">
        <v>36416</v>
      </c>
      <c r="E67" s="6" t="s">
        <v>38</v>
      </c>
      <c r="F67" s="6">
        <v>96</v>
      </c>
      <c r="G67" s="53">
        <v>1</v>
      </c>
      <c r="H67" s="54"/>
      <c r="I67" s="1"/>
      <c r="J67" s="1"/>
    </row>
    <row r="68" spans="1:10" ht="12.95">
      <c r="A68" s="1"/>
      <c r="B68" s="12" t="s">
        <v>67</v>
      </c>
      <c r="C68" s="12" t="s">
        <v>70</v>
      </c>
      <c r="D68" s="5">
        <v>34321</v>
      </c>
      <c r="E68" s="6" t="s">
        <v>21</v>
      </c>
      <c r="F68" s="6">
        <v>109</v>
      </c>
      <c r="G68" s="53">
        <v>1</v>
      </c>
      <c r="H68" s="54"/>
      <c r="I68" s="1"/>
      <c r="J68" s="1"/>
    </row>
    <row r="69" spans="1:10" ht="12.95">
      <c r="A69" s="1"/>
      <c r="B69" s="8" t="s">
        <v>67</v>
      </c>
      <c r="C69" s="8" t="s">
        <v>29</v>
      </c>
      <c r="D69" s="9"/>
      <c r="E69" s="10"/>
      <c r="F69" s="11"/>
      <c r="G69" s="53">
        <f>SUM(G66:G66)</f>
        <v>1</v>
      </c>
      <c r="H69" s="53">
        <f>SUM(H66:H66)</f>
        <v>0</v>
      </c>
      <c r="I69" s="1"/>
      <c r="J69" s="1"/>
    </row>
    <row r="70" spans="1:10" ht="12.95">
      <c r="A70" s="1"/>
      <c r="B70" s="8" t="s">
        <v>67</v>
      </c>
      <c r="C70" s="8" t="s">
        <v>30</v>
      </c>
      <c r="D70" s="9"/>
      <c r="E70" s="10"/>
      <c r="F70" s="11"/>
      <c r="G70" s="53">
        <f>SUM(G67:G68)</f>
        <v>2</v>
      </c>
      <c r="H70" s="53">
        <f>SUM(H67:H68)</f>
        <v>0</v>
      </c>
      <c r="I70" s="1"/>
      <c r="J70" s="1"/>
    </row>
    <row r="71" spans="1:10" ht="12.95">
      <c r="A71" s="1"/>
      <c r="B71" s="8" t="s">
        <v>67</v>
      </c>
      <c r="C71" s="8" t="s">
        <v>31</v>
      </c>
      <c r="D71" s="9"/>
      <c r="E71" s="10"/>
      <c r="F71" s="11"/>
      <c r="G71" s="53">
        <f>SUM(G69:G70)</f>
        <v>3</v>
      </c>
      <c r="H71" s="53">
        <f>SUM(H69:H70)</f>
        <v>0</v>
      </c>
      <c r="I71" s="1"/>
      <c r="J71" s="1"/>
    </row>
    <row r="72" spans="1:10" ht="12.95">
      <c r="A72" s="1"/>
      <c r="B72" s="12" t="s">
        <v>71</v>
      </c>
      <c r="C72" s="12" t="s">
        <v>72</v>
      </c>
      <c r="D72" s="5">
        <v>34690</v>
      </c>
      <c r="E72" s="6" t="s">
        <v>13</v>
      </c>
      <c r="F72" s="6">
        <v>71</v>
      </c>
      <c r="G72" s="53">
        <v>1</v>
      </c>
      <c r="H72" s="54"/>
      <c r="I72" s="1"/>
      <c r="J72" s="1"/>
    </row>
    <row r="73" spans="1:10" ht="12.95">
      <c r="A73" s="1"/>
      <c r="B73" s="12" t="s">
        <v>71</v>
      </c>
      <c r="C73" s="12" t="s">
        <v>73</v>
      </c>
      <c r="D73" s="5">
        <v>34773</v>
      </c>
      <c r="E73" s="6" t="s">
        <v>21</v>
      </c>
      <c r="F73" s="6">
        <v>81</v>
      </c>
      <c r="G73" s="53">
        <v>1</v>
      </c>
      <c r="H73" s="54"/>
      <c r="I73" s="1"/>
      <c r="J73" s="1"/>
    </row>
    <row r="74" spans="1:10" ht="12.95">
      <c r="A74" s="1"/>
      <c r="B74" s="12" t="s">
        <v>71</v>
      </c>
      <c r="C74" s="12" t="s">
        <v>74</v>
      </c>
      <c r="D74" s="5">
        <v>33427</v>
      </c>
      <c r="E74" s="6" t="s">
        <v>21</v>
      </c>
      <c r="F74" s="6">
        <v>96</v>
      </c>
      <c r="G74" s="53">
        <v>1</v>
      </c>
      <c r="H74" s="54"/>
      <c r="I74" s="1"/>
      <c r="J74" s="1"/>
    </row>
    <row r="75" spans="1:10" ht="12.95">
      <c r="A75" s="1"/>
      <c r="B75" s="12" t="s">
        <v>71</v>
      </c>
      <c r="C75" s="12" t="s">
        <v>75</v>
      </c>
      <c r="D75" s="5" t="s">
        <v>76</v>
      </c>
      <c r="E75" s="6" t="s">
        <v>21</v>
      </c>
      <c r="F75" s="6">
        <v>102</v>
      </c>
      <c r="G75" s="53">
        <v>1</v>
      </c>
      <c r="H75" s="54"/>
      <c r="I75" s="1"/>
      <c r="J75" s="1"/>
    </row>
    <row r="76" spans="1:10" ht="12.95">
      <c r="A76" s="1"/>
      <c r="B76" s="12" t="s">
        <v>71</v>
      </c>
      <c r="C76" s="12" t="s">
        <v>77</v>
      </c>
      <c r="D76" s="5">
        <v>32534</v>
      </c>
      <c r="E76" s="6" t="s">
        <v>21</v>
      </c>
      <c r="F76" s="6">
        <v>102</v>
      </c>
      <c r="G76" s="53">
        <v>1</v>
      </c>
      <c r="H76" s="54"/>
      <c r="I76" s="1"/>
      <c r="J76" s="1"/>
    </row>
    <row r="77" spans="1:10" ht="12.95">
      <c r="A77" s="1"/>
      <c r="B77" s="12" t="s">
        <v>71</v>
      </c>
      <c r="C77" s="12" t="s">
        <v>78</v>
      </c>
      <c r="D77" s="5">
        <v>33743</v>
      </c>
      <c r="E77" s="6" t="s">
        <v>21</v>
      </c>
      <c r="F77" s="7" t="s">
        <v>79</v>
      </c>
      <c r="G77" s="53">
        <v>1</v>
      </c>
      <c r="H77" s="54"/>
      <c r="I77" s="1"/>
      <c r="J77" s="1"/>
    </row>
    <row r="78" spans="1:10" ht="12.95">
      <c r="A78" s="51"/>
      <c r="B78" s="8" t="s">
        <v>71</v>
      </c>
      <c r="C78" s="8" t="s">
        <v>29</v>
      </c>
      <c r="D78" s="9"/>
      <c r="E78" s="10"/>
      <c r="F78" s="11"/>
      <c r="G78" s="53">
        <f>SUM(G72:G72)</f>
        <v>1</v>
      </c>
      <c r="H78" s="53">
        <f>SUM(H72:H72)</f>
        <v>0</v>
      </c>
      <c r="I78" s="1"/>
      <c r="J78" s="1"/>
    </row>
    <row r="79" spans="1:10" ht="12.95">
      <c r="A79" s="51"/>
      <c r="B79" s="8" t="s">
        <v>71</v>
      </c>
      <c r="C79" s="8" t="s">
        <v>30</v>
      </c>
      <c r="D79" s="9"/>
      <c r="E79" s="10"/>
      <c r="F79" s="11"/>
      <c r="G79" s="53">
        <f>SUM(G73:G77)</f>
        <v>5</v>
      </c>
      <c r="H79" s="53">
        <f>SUM(H73:H77)</f>
        <v>0</v>
      </c>
      <c r="I79" s="1"/>
      <c r="J79" s="1"/>
    </row>
    <row r="80" spans="1:10" ht="12.95">
      <c r="A80" s="1"/>
      <c r="B80" s="8" t="s">
        <v>71</v>
      </c>
      <c r="C80" s="8" t="s">
        <v>31</v>
      </c>
      <c r="D80" s="9"/>
      <c r="E80" s="10"/>
      <c r="F80" s="11"/>
      <c r="G80" s="53">
        <f>SUM(G78:G79)</f>
        <v>6</v>
      </c>
      <c r="H80" s="53">
        <f>SUM(H78:H79)</f>
        <v>0</v>
      </c>
      <c r="I80" s="1"/>
      <c r="J80" s="1"/>
    </row>
    <row r="81" spans="1:10" ht="12.95">
      <c r="A81" s="1"/>
      <c r="B81" s="4" t="s">
        <v>80</v>
      </c>
      <c r="C81" s="4" t="s">
        <v>81</v>
      </c>
      <c r="D81" s="5">
        <v>33356</v>
      </c>
      <c r="E81" s="6" t="s">
        <v>13</v>
      </c>
      <c r="F81" s="7">
        <v>64</v>
      </c>
      <c r="G81" s="53">
        <v>1</v>
      </c>
      <c r="H81" s="54"/>
      <c r="I81" s="1"/>
      <c r="J81" s="1"/>
    </row>
    <row r="82" spans="1:10" ht="12.95">
      <c r="A82" s="1"/>
      <c r="B82" s="4" t="s">
        <v>80</v>
      </c>
      <c r="C82" s="4" t="s">
        <v>82</v>
      </c>
      <c r="D82" s="5">
        <v>32559</v>
      </c>
      <c r="E82" s="6" t="s">
        <v>21</v>
      </c>
      <c r="F82" s="6">
        <v>61</v>
      </c>
      <c r="G82" s="53">
        <v>1</v>
      </c>
      <c r="H82" s="54"/>
      <c r="I82" s="1"/>
      <c r="J82" s="1"/>
    </row>
    <row r="83" spans="1:10" ht="12.95">
      <c r="A83" s="1"/>
      <c r="B83" s="4" t="s">
        <v>80</v>
      </c>
      <c r="C83" s="4" t="s">
        <v>83</v>
      </c>
      <c r="D83" s="5">
        <v>37233</v>
      </c>
      <c r="E83" s="6" t="s">
        <v>38</v>
      </c>
      <c r="F83" s="6">
        <v>81</v>
      </c>
      <c r="G83" s="53">
        <v>1</v>
      </c>
      <c r="H83" s="54"/>
      <c r="I83" s="1"/>
      <c r="J83" s="1"/>
    </row>
    <row r="84" spans="1:10" ht="12.95">
      <c r="A84" s="1"/>
      <c r="B84" s="4" t="s">
        <v>80</v>
      </c>
      <c r="C84" s="4" t="s">
        <v>84</v>
      </c>
      <c r="D84" s="5">
        <v>32516</v>
      </c>
      <c r="E84" s="6" t="s">
        <v>21</v>
      </c>
      <c r="F84" s="6">
        <v>89</v>
      </c>
      <c r="G84" s="53">
        <v>1</v>
      </c>
      <c r="H84" s="54"/>
      <c r="I84" s="1"/>
      <c r="J84" s="1"/>
    </row>
    <row r="85" spans="1:10" ht="12.95">
      <c r="A85" s="1"/>
      <c r="B85" s="4" t="s">
        <v>80</v>
      </c>
      <c r="C85" s="4" t="s">
        <v>85</v>
      </c>
      <c r="D85" s="5">
        <v>32393</v>
      </c>
      <c r="E85" s="6" t="s">
        <v>21</v>
      </c>
      <c r="F85" s="6">
        <v>89</v>
      </c>
      <c r="G85" s="53">
        <v>1</v>
      </c>
      <c r="H85" s="54"/>
      <c r="I85" s="1"/>
      <c r="J85" s="1"/>
    </row>
    <row r="86" spans="1:10" ht="12.95">
      <c r="A86" s="1"/>
      <c r="B86" s="4" t="s">
        <v>80</v>
      </c>
      <c r="C86" s="4" t="s">
        <v>86</v>
      </c>
      <c r="D86" s="5">
        <v>32137</v>
      </c>
      <c r="E86" s="6" t="s">
        <v>21</v>
      </c>
      <c r="F86" s="6">
        <v>109</v>
      </c>
      <c r="G86" s="53">
        <v>1</v>
      </c>
      <c r="H86" s="54"/>
      <c r="I86" s="1"/>
      <c r="J86" s="1"/>
    </row>
    <row r="87" spans="1:10" ht="12.95">
      <c r="A87" s="1"/>
      <c r="B87" s="8" t="s">
        <v>80</v>
      </c>
      <c r="C87" s="8" t="s">
        <v>29</v>
      </c>
      <c r="D87" s="9"/>
      <c r="E87" s="10"/>
      <c r="F87" s="11"/>
      <c r="G87" s="53">
        <f>SUM(G81:G81)</f>
        <v>1</v>
      </c>
      <c r="H87" s="53">
        <f>SUM(H81:H81)</f>
        <v>0</v>
      </c>
      <c r="I87" s="1"/>
      <c r="J87" s="1"/>
    </row>
    <row r="88" spans="1:10" ht="12.95">
      <c r="A88" s="1"/>
      <c r="B88" s="8" t="s">
        <v>80</v>
      </c>
      <c r="C88" s="8" t="s">
        <v>30</v>
      </c>
      <c r="D88" s="9"/>
      <c r="E88" s="10"/>
      <c r="F88" s="11"/>
      <c r="G88" s="53">
        <f>SUM(G82:G86)</f>
        <v>5</v>
      </c>
      <c r="H88" s="53">
        <f>SUM(H82:H86)</f>
        <v>0</v>
      </c>
      <c r="I88" s="1"/>
      <c r="J88" s="1"/>
    </row>
    <row r="89" spans="1:10" ht="12.95">
      <c r="A89" s="1"/>
      <c r="B89" s="8" t="s">
        <v>80</v>
      </c>
      <c r="C89" s="8" t="s">
        <v>31</v>
      </c>
      <c r="D89" s="9"/>
      <c r="E89" s="10"/>
      <c r="F89" s="11"/>
      <c r="G89" s="53">
        <f>SUM(G87:G88)</f>
        <v>6</v>
      </c>
      <c r="H89" s="53">
        <f>SUM(H87:H88)</f>
        <v>0</v>
      </c>
      <c r="I89" s="1"/>
      <c r="J89" s="1"/>
    </row>
    <row r="90" spans="1:10" ht="12.95">
      <c r="A90" s="1"/>
      <c r="B90" s="4" t="s">
        <v>87</v>
      </c>
      <c r="C90" s="12" t="s">
        <v>88</v>
      </c>
      <c r="D90" s="5">
        <v>33921</v>
      </c>
      <c r="E90" s="6" t="s">
        <v>13</v>
      </c>
      <c r="F90" s="6">
        <v>59</v>
      </c>
      <c r="G90" s="53">
        <v>1</v>
      </c>
      <c r="H90" s="54"/>
      <c r="I90" s="1"/>
      <c r="J90" s="1"/>
    </row>
    <row r="91" spans="1:10" ht="12.95">
      <c r="A91" s="1"/>
      <c r="B91" s="4" t="s">
        <v>87</v>
      </c>
      <c r="C91" s="12" t="s">
        <v>89</v>
      </c>
      <c r="D91" s="5">
        <v>31662</v>
      </c>
      <c r="E91" s="6" t="s">
        <v>13</v>
      </c>
      <c r="F91" s="6">
        <v>76</v>
      </c>
      <c r="G91" s="53">
        <v>1</v>
      </c>
      <c r="H91" s="54"/>
      <c r="I91" s="1"/>
      <c r="J91" s="1"/>
    </row>
    <row r="92" spans="1:10" ht="12.95">
      <c r="A92" s="1"/>
      <c r="B92" s="4" t="s">
        <v>87</v>
      </c>
      <c r="C92" s="12" t="s">
        <v>90</v>
      </c>
      <c r="D92" s="5">
        <v>33484</v>
      </c>
      <c r="E92" s="6" t="s">
        <v>21</v>
      </c>
      <c r="F92" s="6">
        <v>73</v>
      </c>
      <c r="G92" s="53">
        <v>1</v>
      </c>
      <c r="H92" s="54"/>
      <c r="I92" s="1"/>
      <c r="J92" s="1"/>
    </row>
    <row r="93" spans="1:10" ht="12.95">
      <c r="A93" s="1"/>
      <c r="B93" s="4" t="s">
        <v>87</v>
      </c>
      <c r="C93" s="12" t="s">
        <v>91</v>
      </c>
      <c r="D93" s="5">
        <v>35341</v>
      </c>
      <c r="E93" s="6" t="s">
        <v>21</v>
      </c>
      <c r="F93" s="6">
        <v>89</v>
      </c>
      <c r="G93" s="53">
        <v>1</v>
      </c>
      <c r="H93" s="54"/>
      <c r="I93" s="1"/>
      <c r="J93" s="1"/>
    </row>
    <row r="94" spans="1:10" ht="12.95">
      <c r="A94" s="1"/>
      <c r="B94" s="4" t="s">
        <v>87</v>
      </c>
      <c r="C94" s="12" t="s">
        <v>92</v>
      </c>
      <c r="D94" s="5">
        <v>34529</v>
      </c>
      <c r="E94" s="6" t="s">
        <v>21</v>
      </c>
      <c r="F94" s="6">
        <v>89</v>
      </c>
      <c r="G94" s="53">
        <v>1</v>
      </c>
      <c r="H94" s="54"/>
      <c r="I94" s="1"/>
      <c r="J94" s="1"/>
    </row>
    <row r="95" spans="1:10" ht="12.95">
      <c r="A95" s="1"/>
      <c r="B95" s="4" t="s">
        <v>87</v>
      </c>
      <c r="C95" s="12" t="s">
        <v>93</v>
      </c>
      <c r="D95" s="5">
        <v>30854</v>
      </c>
      <c r="E95" s="6" t="s">
        <v>21</v>
      </c>
      <c r="F95" s="6">
        <v>89</v>
      </c>
      <c r="G95" s="53">
        <v>1</v>
      </c>
      <c r="H95" s="54"/>
      <c r="I95" s="1"/>
      <c r="J95" s="1"/>
    </row>
    <row r="96" spans="1:10" ht="12.95">
      <c r="A96" s="1"/>
      <c r="B96" s="8" t="s">
        <v>87</v>
      </c>
      <c r="C96" s="8" t="s">
        <v>29</v>
      </c>
      <c r="D96" s="9"/>
      <c r="E96" s="10"/>
      <c r="F96" s="11"/>
      <c r="G96" s="53">
        <f>SUM(G90:G91)</f>
        <v>2</v>
      </c>
      <c r="H96" s="53">
        <f>SUM(H90:H91)</f>
        <v>0</v>
      </c>
      <c r="I96" s="1"/>
      <c r="J96" s="1"/>
    </row>
    <row r="97" spans="1:10" ht="12.95">
      <c r="A97" s="1"/>
      <c r="B97" s="8" t="s">
        <v>87</v>
      </c>
      <c r="C97" s="8" t="s">
        <v>30</v>
      </c>
      <c r="D97" s="9"/>
      <c r="E97" s="10"/>
      <c r="F97" s="11"/>
      <c r="G97" s="53">
        <f>SUM(G92:G95)</f>
        <v>4</v>
      </c>
      <c r="H97" s="53">
        <f>SUM(H92:H95)</f>
        <v>0</v>
      </c>
      <c r="I97" s="1"/>
      <c r="J97" s="1"/>
    </row>
    <row r="98" spans="1:10" ht="12.95">
      <c r="A98" s="1"/>
      <c r="B98" s="8" t="s">
        <v>87</v>
      </c>
      <c r="C98" s="8" t="s">
        <v>31</v>
      </c>
      <c r="D98" s="9"/>
      <c r="E98" s="10"/>
      <c r="F98" s="11"/>
      <c r="G98" s="53">
        <f>SUM(G96:G97)</f>
        <v>6</v>
      </c>
      <c r="H98" s="53">
        <f>SUM(H96:H97)</f>
        <v>0</v>
      </c>
      <c r="I98" s="1"/>
      <c r="J98" s="1"/>
    </row>
    <row r="99" spans="1:10" ht="12.95">
      <c r="A99" s="1"/>
      <c r="B99" s="4" t="s">
        <v>94</v>
      </c>
      <c r="C99" s="12" t="s">
        <v>95</v>
      </c>
      <c r="D99" s="5">
        <v>31177</v>
      </c>
      <c r="E99" s="6" t="s">
        <v>13</v>
      </c>
      <c r="F99" s="6">
        <v>49</v>
      </c>
      <c r="G99" s="53">
        <v>1</v>
      </c>
      <c r="H99" s="54"/>
      <c r="I99" s="1"/>
      <c r="J99" s="1"/>
    </row>
    <row r="100" spans="1:10" ht="12.95">
      <c r="A100" s="1"/>
      <c r="B100" s="4" t="s">
        <v>94</v>
      </c>
      <c r="C100" s="12" t="s">
        <v>96</v>
      </c>
      <c r="D100" s="5">
        <v>33699</v>
      </c>
      <c r="E100" s="6" t="s">
        <v>13</v>
      </c>
      <c r="F100" s="6">
        <v>59</v>
      </c>
      <c r="G100" s="53">
        <v>1</v>
      </c>
      <c r="H100" s="54"/>
      <c r="I100" s="1"/>
      <c r="J100" s="1"/>
    </row>
    <row r="101" spans="1:10" ht="12.95">
      <c r="A101" s="1"/>
      <c r="B101" s="4" t="s">
        <v>94</v>
      </c>
      <c r="C101" s="12" t="s">
        <v>97</v>
      </c>
      <c r="D101" s="5">
        <v>32020</v>
      </c>
      <c r="E101" s="6" t="s">
        <v>13</v>
      </c>
      <c r="F101" s="6">
        <v>55</v>
      </c>
      <c r="G101" s="53">
        <v>1</v>
      </c>
      <c r="H101" s="54"/>
      <c r="I101" s="1"/>
      <c r="J101" s="1"/>
    </row>
    <row r="102" spans="1:10" ht="12.95">
      <c r="A102" s="1"/>
      <c r="B102" s="4" t="s">
        <v>94</v>
      </c>
      <c r="C102" s="12" t="s">
        <v>98</v>
      </c>
      <c r="D102" s="5">
        <v>31822</v>
      </c>
      <c r="E102" s="6" t="s">
        <v>13</v>
      </c>
      <c r="F102" s="6">
        <v>64</v>
      </c>
      <c r="G102" s="53">
        <v>1</v>
      </c>
      <c r="H102" s="54"/>
      <c r="I102" s="1"/>
      <c r="J102" s="1"/>
    </row>
    <row r="103" spans="1:10" ht="12.95">
      <c r="A103" s="1"/>
      <c r="B103" s="4" t="s">
        <v>94</v>
      </c>
      <c r="C103" s="12" t="s">
        <v>99</v>
      </c>
      <c r="D103" s="5">
        <v>34764</v>
      </c>
      <c r="E103" s="6" t="s">
        <v>13</v>
      </c>
      <c r="F103" s="6">
        <v>64</v>
      </c>
      <c r="G103" s="53">
        <v>1</v>
      </c>
      <c r="H103" s="54"/>
      <c r="I103" s="1"/>
      <c r="J103" s="1"/>
    </row>
    <row r="104" spans="1:10" ht="12.95">
      <c r="A104" s="1"/>
      <c r="B104" s="4" t="s">
        <v>94</v>
      </c>
      <c r="C104" s="12" t="s">
        <v>100</v>
      </c>
      <c r="D104" s="5">
        <v>30714</v>
      </c>
      <c r="E104" s="6" t="s">
        <v>13</v>
      </c>
      <c r="F104" s="6">
        <v>64</v>
      </c>
      <c r="G104" s="53">
        <v>1</v>
      </c>
      <c r="H104" s="54"/>
      <c r="I104" s="1"/>
      <c r="J104" s="1"/>
    </row>
    <row r="105" spans="1:10" ht="12.95">
      <c r="A105" s="1"/>
      <c r="B105" s="4" t="s">
        <v>94</v>
      </c>
      <c r="C105" s="12" t="s">
        <v>101</v>
      </c>
      <c r="D105" s="5">
        <v>31741</v>
      </c>
      <c r="E105" s="6" t="s">
        <v>13</v>
      </c>
      <c r="F105" s="6">
        <v>64</v>
      </c>
      <c r="G105" s="53">
        <v>1</v>
      </c>
      <c r="H105" s="54"/>
      <c r="I105" s="1"/>
      <c r="J105" s="1"/>
    </row>
    <row r="106" spans="1:10" ht="12.95">
      <c r="A106" s="1"/>
      <c r="B106" s="4" t="s">
        <v>94</v>
      </c>
      <c r="C106" s="12" t="s">
        <v>102</v>
      </c>
      <c r="D106" s="5">
        <v>32027</v>
      </c>
      <c r="E106" s="6" t="s">
        <v>13</v>
      </c>
      <c r="F106" s="6">
        <v>64</v>
      </c>
      <c r="G106" s="53">
        <v>1</v>
      </c>
      <c r="H106" s="54"/>
      <c r="I106" s="1"/>
      <c r="J106" s="1"/>
    </row>
    <row r="107" spans="1:10" ht="12.95">
      <c r="A107" s="1"/>
      <c r="B107" s="4" t="s">
        <v>94</v>
      </c>
      <c r="C107" s="12" t="s">
        <v>103</v>
      </c>
      <c r="D107" s="5">
        <v>32509</v>
      </c>
      <c r="E107" s="6" t="s">
        <v>13</v>
      </c>
      <c r="F107" s="6">
        <v>71</v>
      </c>
      <c r="G107" s="53">
        <v>1</v>
      </c>
      <c r="H107" s="54"/>
      <c r="I107" s="1"/>
      <c r="J107" s="1"/>
    </row>
    <row r="108" spans="1:10" ht="12.95">
      <c r="A108" s="1"/>
      <c r="B108" s="4" t="s">
        <v>94</v>
      </c>
      <c r="C108" s="12" t="s">
        <v>104</v>
      </c>
      <c r="D108" s="5">
        <v>32273</v>
      </c>
      <c r="E108" s="6" t="s">
        <v>13</v>
      </c>
      <c r="F108" s="6">
        <v>76</v>
      </c>
      <c r="G108" s="53">
        <v>1</v>
      </c>
      <c r="H108" s="54"/>
      <c r="I108" s="1"/>
      <c r="J108" s="1"/>
    </row>
    <row r="109" spans="1:10" ht="12.95">
      <c r="A109" s="1"/>
      <c r="B109" s="4" t="s">
        <v>94</v>
      </c>
      <c r="C109" s="12" t="s">
        <v>105</v>
      </c>
      <c r="D109" s="5">
        <v>33342</v>
      </c>
      <c r="E109" s="6" t="s">
        <v>21</v>
      </c>
      <c r="F109" s="6">
        <v>67</v>
      </c>
      <c r="G109" s="53">
        <v>1</v>
      </c>
      <c r="H109" s="54"/>
      <c r="I109" s="1"/>
      <c r="J109" s="1"/>
    </row>
    <row r="110" spans="1:10" ht="12.95">
      <c r="A110" s="1"/>
      <c r="B110" s="4" t="s">
        <v>94</v>
      </c>
      <c r="C110" s="12" t="s">
        <v>106</v>
      </c>
      <c r="D110" s="5">
        <v>31229</v>
      </c>
      <c r="E110" s="6" t="s">
        <v>21</v>
      </c>
      <c r="F110" s="6">
        <v>67</v>
      </c>
      <c r="G110" s="53">
        <v>1</v>
      </c>
      <c r="H110" s="54"/>
      <c r="I110" s="1"/>
      <c r="J110" s="1"/>
    </row>
    <row r="111" spans="1:10" ht="12.95">
      <c r="A111" s="1"/>
      <c r="B111" s="4" t="s">
        <v>94</v>
      </c>
      <c r="C111" s="12" t="s">
        <v>107</v>
      </c>
      <c r="D111" s="5">
        <v>34156</v>
      </c>
      <c r="E111" s="6" t="s">
        <v>21</v>
      </c>
      <c r="F111" s="6">
        <v>73</v>
      </c>
      <c r="G111" s="53">
        <v>1</v>
      </c>
      <c r="H111" s="54"/>
      <c r="I111" s="1"/>
      <c r="J111" s="1"/>
    </row>
    <row r="112" spans="1:10" ht="12.95">
      <c r="A112" s="1"/>
      <c r="B112" s="4" t="s">
        <v>94</v>
      </c>
      <c r="C112" s="12" t="s">
        <v>108</v>
      </c>
      <c r="D112" s="5">
        <v>35283</v>
      </c>
      <c r="E112" s="6" t="s">
        <v>21</v>
      </c>
      <c r="F112" s="6">
        <v>73</v>
      </c>
      <c r="G112" s="53">
        <v>1</v>
      </c>
      <c r="H112" s="54"/>
      <c r="I112" s="1"/>
      <c r="J112" s="1"/>
    </row>
    <row r="113" spans="1:10" ht="12.95">
      <c r="A113" s="1"/>
      <c r="B113" s="4" t="s">
        <v>94</v>
      </c>
      <c r="C113" s="12" t="s">
        <v>109</v>
      </c>
      <c r="D113" s="5">
        <v>34601</v>
      </c>
      <c r="E113" s="6" t="s">
        <v>21</v>
      </c>
      <c r="F113" s="6">
        <v>81</v>
      </c>
      <c r="G113" s="53">
        <v>1</v>
      </c>
      <c r="H113" s="54"/>
      <c r="I113" s="1"/>
      <c r="J113" s="1"/>
    </row>
    <row r="114" spans="1:10" ht="12.95">
      <c r="A114" s="1"/>
      <c r="B114" s="4" t="s">
        <v>94</v>
      </c>
      <c r="C114" s="12" t="s">
        <v>110</v>
      </c>
      <c r="D114" s="5">
        <v>31220</v>
      </c>
      <c r="E114" s="6" t="s">
        <v>21</v>
      </c>
      <c r="F114" s="6">
        <v>81</v>
      </c>
      <c r="G114" s="53">
        <v>1</v>
      </c>
      <c r="H114" s="54"/>
      <c r="I114" s="1"/>
      <c r="J114" s="1"/>
    </row>
    <row r="115" spans="1:10" ht="12.95">
      <c r="A115" s="1"/>
      <c r="B115" s="4" t="s">
        <v>94</v>
      </c>
      <c r="C115" s="12" t="s">
        <v>111</v>
      </c>
      <c r="D115" s="5">
        <v>33892</v>
      </c>
      <c r="E115" s="6" t="s">
        <v>21</v>
      </c>
      <c r="F115" s="6">
        <v>102</v>
      </c>
      <c r="G115" s="53">
        <v>1</v>
      </c>
      <c r="H115" s="54"/>
      <c r="I115" s="1"/>
      <c r="J115" s="1"/>
    </row>
    <row r="116" spans="1:10" ht="12.95">
      <c r="A116" s="1"/>
      <c r="B116" s="4" t="s">
        <v>94</v>
      </c>
      <c r="C116" s="12" t="s">
        <v>112</v>
      </c>
      <c r="D116" s="5">
        <v>24011</v>
      </c>
      <c r="E116" s="6" t="s">
        <v>113</v>
      </c>
      <c r="F116" s="6">
        <v>102</v>
      </c>
      <c r="G116" s="53">
        <v>1</v>
      </c>
      <c r="H116" s="54"/>
      <c r="I116" s="1"/>
      <c r="J116" s="1"/>
    </row>
    <row r="117" spans="1:10" ht="12.95">
      <c r="A117" s="1"/>
      <c r="B117" s="8" t="s">
        <v>94</v>
      </c>
      <c r="C117" s="8" t="s">
        <v>29</v>
      </c>
      <c r="D117" s="9"/>
      <c r="E117" s="10"/>
      <c r="F117" s="11"/>
      <c r="G117" s="53">
        <f>SUM(G99:G108)</f>
        <v>10</v>
      </c>
      <c r="H117" s="53">
        <f>SUM(H99:H108)</f>
        <v>0</v>
      </c>
      <c r="I117" s="1"/>
      <c r="J117" s="1"/>
    </row>
    <row r="118" spans="1:10" ht="12.95">
      <c r="A118" s="1"/>
      <c r="B118" s="8" t="s">
        <v>94</v>
      </c>
      <c r="C118" s="8" t="s">
        <v>30</v>
      </c>
      <c r="D118" s="9"/>
      <c r="E118" s="10"/>
      <c r="F118" s="11"/>
      <c r="G118" s="53">
        <f>SUM(G109:G116)</f>
        <v>8</v>
      </c>
      <c r="H118" s="53">
        <f>SUM(H109:H116)</f>
        <v>0</v>
      </c>
      <c r="I118" s="1"/>
      <c r="J118" s="1"/>
    </row>
    <row r="119" spans="1:10" ht="12.95">
      <c r="A119" s="1"/>
      <c r="B119" s="8" t="s">
        <v>94</v>
      </c>
      <c r="C119" s="8" t="s">
        <v>31</v>
      </c>
      <c r="D119" s="9"/>
      <c r="E119" s="10"/>
      <c r="F119" s="11"/>
      <c r="G119" s="53">
        <f>SUM(G117:G118)</f>
        <v>18</v>
      </c>
      <c r="H119" s="53">
        <f>SUM(H117:H118)</f>
        <v>0</v>
      </c>
      <c r="I119" s="1"/>
      <c r="J119" s="1"/>
    </row>
    <row r="120" spans="1:10" ht="12.95">
      <c r="A120" s="1"/>
      <c r="B120" s="4" t="s">
        <v>114</v>
      </c>
      <c r="C120" s="4" t="s">
        <v>115</v>
      </c>
      <c r="D120" s="5">
        <v>37220</v>
      </c>
      <c r="E120" s="6" t="s">
        <v>116</v>
      </c>
      <c r="F120" s="6">
        <v>73</v>
      </c>
      <c r="G120" s="53">
        <v>1</v>
      </c>
      <c r="H120" s="54"/>
      <c r="I120" s="1"/>
      <c r="J120" s="1"/>
    </row>
    <row r="121" spans="1:10" ht="12.95">
      <c r="A121" s="1"/>
      <c r="B121" s="8" t="s">
        <v>114</v>
      </c>
      <c r="C121" s="8" t="s">
        <v>30</v>
      </c>
      <c r="D121" s="9"/>
      <c r="E121" s="10"/>
      <c r="F121" s="11"/>
      <c r="G121" s="53">
        <f>SUM(G120:G120)</f>
        <v>1</v>
      </c>
      <c r="H121" s="53">
        <f>SUM(H120:H120)</f>
        <v>0</v>
      </c>
      <c r="I121" s="1"/>
      <c r="J121" s="1"/>
    </row>
    <row r="122" spans="1:10" ht="12.95">
      <c r="A122" s="1"/>
      <c r="B122" s="8" t="s">
        <v>114</v>
      </c>
      <c r="C122" s="8" t="s">
        <v>31</v>
      </c>
      <c r="D122" s="9"/>
      <c r="E122" s="10"/>
      <c r="F122" s="11"/>
      <c r="G122" s="53">
        <f>SUM(G121:G121)</f>
        <v>1</v>
      </c>
      <c r="H122" s="53">
        <f>SUM(H121:H121)</f>
        <v>0</v>
      </c>
      <c r="I122" s="1"/>
      <c r="J122" s="1"/>
    </row>
    <row r="123" spans="1:10" s="52" customFormat="1" ht="12.95">
      <c r="A123" s="51"/>
      <c r="B123" s="4" t="s">
        <v>117</v>
      </c>
      <c r="C123" s="4" t="s">
        <v>118</v>
      </c>
      <c r="D123" s="5">
        <v>34912</v>
      </c>
      <c r="E123" s="6" t="s">
        <v>21</v>
      </c>
      <c r="F123" s="7">
        <v>73</v>
      </c>
      <c r="G123" s="53">
        <v>1</v>
      </c>
      <c r="H123" s="54"/>
      <c r="I123" s="51"/>
      <c r="J123" s="51"/>
    </row>
    <row r="124" spans="1:10" ht="12.95">
      <c r="A124" s="1"/>
      <c r="B124" s="4" t="s">
        <v>117</v>
      </c>
      <c r="C124" s="12" t="s">
        <v>119</v>
      </c>
      <c r="D124" s="5">
        <v>32519</v>
      </c>
      <c r="E124" s="6" t="s">
        <v>21</v>
      </c>
      <c r="F124" s="7">
        <v>89</v>
      </c>
      <c r="G124" s="53">
        <v>1</v>
      </c>
      <c r="H124" s="54"/>
      <c r="I124" s="1"/>
      <c r="J124" s="1"/>
    </row>
    <row r="125" spans="1:10" ht="12.95">
      <c r="A125" s="1"/>
      <c r="B125" s="4" t="s">
        <v>117</v>
      </c>
      <c r="C125" s="4" t="s">
        <v>120</v>
      </c>
      <c r="D125" s="5">
        <v>32405</v>
      </c>
      <c r="E125" s="6" t="s">
        <v>21</v>
      </c>
      <c r="F125" s="6">
        <v>109</v>
      </c>
      <c r="G125" s="53">
        <v>1</v>
      </c>
      <c r="H125" s="54"/>
      <c r="I125" s="1"/>
      <c r="J125" s="1"/>
    </row>
    <row r="126" spans="1:10" s="52" customFormat="1" ht="12.95">
      <c r="A126" s="51"/>
      <c r="B126" s="4" t="s">
        <v>117</v>
      </c>
      <c r="C126" s="4" t="s">
        <v>121</v>
      </c>
      <c r="D126" s="5">
        <v>31934</v>
      </c>
      <c r="E126" s="6" t="s">
        <v>21</v>
      </c>
      <c r="F126" s="7">
        <v>109</v>
      </c>
      <c r="G126" s="53">
        <v>1</v>
      </c>
      <c r="H126" s="54"/>
      <c r="I126" s="51"/>
      <c r="J126" s="51"/>
    </row>
    <row r="127" spans="1:10" ht="12.95">
      <c r="A127" s="1"/>
      <c r="B127" s="8" t="s">
        <v>117</v>
      </c>
      <c r="C127" s="8" t="s">
        <v>30</v>
      </c>
      <c r="D127" s="9"/>
      <c r="E127" s="10"/>
      <c r="F127" s="11"/>
      <c r="G127" s="53">
        <f>SUM(G123:G126)</f>
        <v>4</v>
      </c>
      <c r="H127" s="53">
        <f>SUM(H123:H126)</f>
        <v>0</v>
      </c>
      <c r="I127" s="1"/>
      <c r="J127" s="1"/>
    </row>
    <row r="128" spans="1:10" ht="12.95">
      <c r="A128" s="1"/>
      <c r="B128" s="8" t="s">
        <v>117</v>
      </c>
      <c r="C128" s="8" t="s">
        <v>31</v>
      </c>
      <c r="D128" s="9"/>
      <c r="E128" s="10"/>
      <c r="F128" s="11"/>
      <c r="G128" s="53">
        <f>SUM(G127:G127)</f>
        <v>4</v>
      </c>
      <c r="H128" s="53">
        <f>SUM(H127:H127)</f>
        <v>0</v>
      </c>
      <c r="I128" s="1"/>
      <c r="J128" s="1"/>
    </row>
    <row r="129" spans="1:10" ht="12.95">
      <c r="A129" s="1"/>
      <c r="B129" s="4" t="s">
        <v>122</v>
      </c>
      <c r="C129" s="4" t="s">
        <v>123</v>
      </c>
      <c r="D129" s="5">
        <v>32737</v>
      </c>
      <c r="E129" s="6" t="s">
        <v>13</v>
      </c>
      <c r="F129" s="6">
        <v>64</v>
      </c>
      <c r="G129" s="53">
        <v>1</v>
      </c>
      <c r="H129" s="54"/>
      <c r="I129" s="1"/>
      <c r="J129" s="1"/>
    </row>
    <row r="130" spans="1:10" ht="12.95">
      <c r="A130" s="1"/>
      <c r="B130" s="4" t="s">
        <v>122</v>
      </c>
      <c r="C130" s="4" t="s">
        <v>124</v>
      </c>
      <c r="D130" s="5">
        <v>33735</v>
      </c>
      <c r="E130" s="6" t="s">
        <v>13</v>
      </c>
      <c r="F130" s="6">
        <v>71</v>
      </c>
      <c r="G130" s="53">
        <v>1</v>
      </c>
      <c r="H130" s="54"/>
      <c r="I130" s="1"/>
      <c r="J130" s="1"/>
    </row>
    <row r="131" spans="1:10" ht="12.95">
      <c r="A131" s="1"/>
      <c r="B131" s="4" t="s">
        <v>122</v>
      </c>
      <c r="C131" s="4" t="s">
        <v>125</v>
      </c>
      <c r="D131" s="5">
        <v>33918</v>
      </c>
      <c r="E131" s="6" t="s">
        <v>13</v>
      </c>
      <c r="F131" s="6">
        <v>87</v>
      </c>
      <c r="G131" s="53">
        <v>1</v>
      </c>
      <c r="H131" s="54"/>
      <c r="I131" s="1"/>
      <c r="J131" s="1"/>
    </row>
    <row r="132" spans="1:10" ht="12.95">
      <c r="A132" s="1"/>
      <c r="B132" s="4" t="s">
        <v>122</v>
      </c>
      <c r="C132" s="4" t="s">
        <v>126</v>
      </c>
      <c r="D132" s="5">
        <v>34579</v>
      </c>
      <c r="E132" s="6" t="s">
        <v>21</v>
      </c>
      <c r="F132" s="6">
        <v>81</v>
      </c>
      <c r="G132" s="53">
        <v>1</v>
      </c>
      <c r="H132" s="54"/>
      <c r="I132" s="1"/>
      <c r="J132" s="1"/>
    </row>
    <row r="133" spans="1:10" ht="12.95">
      <c r="A133" s="1"/>
      <c r="B133" s="4" t="s">
        <v>122</v>
      </c>
      <c r="C133" s="4" t="s">
        <v>127</v>
      </c>
      <c r="D133" s="5">
        <v>34774</v>
      </c>
      <c r="E133" s="6" t="s">
        <v>21</v>
      </c>
      <c r="F133" s="6">
        <v>96</v>
      </c>
      <c r="G133" s="53">
        <v>1</v>
      </c>
      <c r="H133" s="54"/>
      <c r="I133" s="1"/>
      <c r="J133" s="1"/>
    </row>
    <row r="134" spans="1:10" ht="12.95">
      <c r="A134" s="1"/>
      <c r="B134" s="4" t="s">
        <v>122</v>
      </c>
      <c r="C134" s="4" t="s">
        <v>128</v>
      </c>
      <c r="D134" s="5">
        <v>33520</v>
      </c>
      <c r="E134" s="6" t="s">
        <v>21</v>
      </c>
      <c r="F134" s="6">
        <v>96</v>
      </c>
      <c r="G134" s="53">
        <v>1</v>
      </c>
      <c r="H134" s="54"/>
      <c r="I134" s="1"/>
      <c r="J134" s="1"/>
    </row>
    <row r="135" spans="1:10" ht="12.95">
      <c r="A135" s="1"/>
      <c r="B135" s="4" t="s">
        <v>122</v>
      </c>
      <c r="C135" s="4" t="s">
        <v>129</v>
      </c>
      <c r="D135" s="5">
        <v>37061</v>
      </c>
      <c r="E135" s="6" t="s">
        <v>38</v>
      </c>
      <c r="F135" s="7" t="s">
        <v>79</v>
      </c>
      <c r="G135" s="53">
        <v>1</v>
      </c>
      <c r="H135" s="54"/>
      <c r="I135" s="1"/>
      <c r="J135" s="1"/>
    </row>
    <row r="136" spans="1:10" ht="12.95">
      <c r="A136" s="1"/>
      <c r="B136" s="8" t="s">
        <v>122</v>
      </c>
      <c r="C136" s="8" t="s">
        <v>29</v>
      </c>
      <c r="D136" s="9"/>
      <c r="E136" s="10"/>
      <c r="F136" s="11"/>
      <c r="G136" s="53">
        <f>SUM(G129:G131)</f>
        <v>3</v>
      </c>
      <c r="H136" s="53">
        <f>SUM(H129:H131)</f>
        <v>0</v>
      </c>
      <c r="I136" s="1"/>
      <c r="J136" s="1"/>
    </row>
    <row r="137" spans="1:10" ht="12.95">
      <c r="A137" s="1"/>
      <c r="B137" s="8" t="s">
        <v>122</v>
      </c>
      <c r="C137" s="8" t="s">
        <v>30</v>
      </c>
      <c r="D137" s="9"/>
      <c r="E137" s="10"/>
      <c r="F137" s="11"/>
      <c r="G137" s="53">
        <f>SUM(G132:G135)</f>
        <v>4</v>
      </c>
      <c r="H137" s="53">
        <f>SUM(H132:H135)</f>
        <v>0</v>
      </c>
      <c r="I137" s="1"/>
      <c r="J137" s="1"/>
    </row>
    <row r="138" spans="1:10" ht="12.95">
      <c r="A138" s="1"/>
      <c r="B138" s="8" t="s">
        <v>122</v>
      </c>
      <c r="C138" s="8" t="s">
        <v>31</v>
      </c>
      <c r="D138" s="9"/>
      <c r="E138" s="10"/>
      <c r="F138" s="11"/>
      <c r="G138" s="53">
        <f>SUM(G136:G137)</f>
        <v>7</v>
      </c>
      <c r="H138" s="53">
        <f>SUM(H136:H137)</f>
        <v>0</v>
      </c>
      <c r="I138" s="1"/>
      <c r="J138" s="1"/>
    </row>
    <row r="139" spans="1:10" ht="12.95">
      <c r="A139" s="1"/>
      <c r="B139" s="4" t="s">
        <v>130</v>
      </c>
      <c r="C139" s="4" t="s">
        <v>131</v>
      </c>
      <c r="D139" s="5">
        <v>33830</v>
      </c>
      <c r="E139" s="6" t="s">
        <v>13</v>
      </c>
      <c r="F139" s="7">
        <v>59</v>
      </c>
      <c r="G139" s="53">
        <v>1</v>
      </c>
      <c r="H139" s="54"/>
      <c r="I139" s="1"/>
      <c r="J139" s="1"/>
    </row>
    <row r="140" spans="1:10" ht="12.95">
      <c r="A140" s="1"/>
      <c r="B140" s="4" t="s">
        <v>130</v>
      </c>
      <c r="C140" s="4" t="s">
        <v>132</v>
      </c>
      <c r="D140" s="5">
        <v>34343</v>
      </c>
      <c r="E140" s="6" t="s">
        <v>13</v>
      </c>
      <c r="F140" s="6">
        <v>71</v>
      </c>
      <c r="G140" s="53">
        <v>1</v>
      </c>
      <c r="H140" s="54"/>
      <c r="I140" s="1"/>
      <c r="J140" s="1"/>
    </row>
    <row r="141" spans="1:10" ht="12.95">
      <c r="A141" s="1"/>
      <c r="B141" s="4" t="s">
        <v>130</v>
      </c>
      <c r="C141" s="4" t="s">
        <v>133</v>
      </c>
      <c r="D141" s="5">
        <v>31888</v>
      </c>
      <c r="E141" s="6" t="s">
        <v>13</v>
      </c>
      <c r="F141" s="6">
        <v>76</v>
      </c>
      <c r="G141" s="53">
        <v>1</v>
      </c>
      <c r="H141" s="54"/>
      <c r="I141" s="1"/>
      <c r="J141" s="1"/>
    </row>
    <row r="142" spans="1:10" ht="12.95">
      <c r="A142" s="1"/>
      <c r="B142" s="4" t="s">
        <v>130</v>
      </c>
      <c r="C142" s="4" t="s">
        <v>134</v>
      </c>
      <c r="D142" s="5">
        <v>33148</v>
      </c>
      <c r="E142" s="6" t="s">
        <v>21</v>
      </c>
      <c r="F142" s="6">
        <v>102</v>
      </c>
      <c r="G142" s="53">
        <v>1</v>
      </c>
      <c r="H142" s="54"/>
      <c r="I142" s="1"/>
      <c r="J142" s="1"/>
    </row>
    <row r="143" spans="1:10" ht="12.95">
      <c r="A143" s="1"/>
      <c r="B143" s="4" t="s">
        <v>130</v>
      </c>
      <c r="C143" s="4" t="s">
        <v>135</v>
      </c>
      <c r="D143" s="5">
        <v>26790</v>
      </c>
      <c r="E143" s="6" t="s">
        <v>136</v>
      </c>
      <c r="F143" s="7">
        <v>109</v>
      </c>
      <c r="G143" s="53">
        <v>1</v>
      </c>
      <c r="H143" s="54"/>
      <c r="I143" s="1"/>
      <c r="J143" s="1"/>
    </row>
    <row r="144" spans="1:10" ht="12.95">
      <c r="A144" s="1"/>
      <c r="B144" s="8" t="s">
        <v>130</v>
      </c>
      <c r="C144" s="8" t="s">
        <v>29</v>
      </c>
      <c r="D144" s="9"/>
      <c r="E144" s="10"/>
      <c r="F144" s="11"/>
      <c r="G144" s="53">
        <f>SUM(G139:G141)</f>
        <v>3</v>
      </c>
      <c r="H144" s="53">
        <f>SUM(H139:H141)</f>
        <v>0</v>
      </c>
      <c r="I144" s="1"/>
      <c r="J144" s="1"/>
    </row>
    <row r="145" spans="1:10" ht="12.95">
      <c r="A145" s="1"/>
      <c r="B145" s="8" t="s">
        <v>130</v>
      </c>
      <c r="C145" s="8" t="s">
        <v>30</v>
      </c>
      <c r="D145" s="9"/>
      <c r="E145" s="10"/>
      <c r="F145" s="11"/>
      <c r="G145" s="53">
        <f>SUM(G142:G143)</f>
        <v>2</v>
      </c>
      <c r="H145" s="53">
        <f>SUM(H142:H143)</f>
        <v>0</v>
      </c>
      <c r="I145" s="1"/>
      <c r="J145" s="1"/>
    </row>
    <row r="146" spans="1:10" ht="12.95">
      <c r="A146" s="1"/>
      <c r="B146" s="8" t="s">
        <v>130</v>
      </c>
      <c r="C146" s="8" t="s">
        <v>31</v>
      </c>
      <c r="D146" s="9"/>
      <c r="E146" s="10"/>
      <c r="F146" s="11"/>
      <c r="G146" s="53">
        <f>SUM(G144:G145)</f>
        <v>5</v>
      </c>
      <c r="H146" s="53">
        <f>SUM(H144:H145)</f>
        <v>0</v>
      </c>
      <c r="I146" s="1"/>
      <c r="J146" s="1"/>
    </row>
    <row r="147" spans="1:10" ht="12.95">
      <c r="A147" s="1"/>
      <c r="B147" s="4" t="s">
        <v>137</v>
      </c>
      <c r="C147" s="4" t="s">
        <v>138</v>
      </c>
      <c r="D147" s="5">
        <v>35607</v>
      </c>
      <c r="E147" s="6" t="s">
        <v>13</v>
      </c>
      <c r="F147" s="7">
        <v>59</v>
      </c>
      <c r="G147" s="53">
        <v>1</v>
      </c>
      <c r="H147" s="54"/>
      <c r="I147" s="1"/>
      <c r="J147" s="1"/>
    </row>
    <row r="148" spans="1:10" ht="12.95">
      <c r="A148" s="1"/>
      <c r="B148" s="4" t="s">
        <v>137</v>
      </c>
      <c r="C148" s="4" t="s">
        <v>139</v>
      </c>
      <c r="D148" s="5">
        <v>35232</v>
      </c>
      <c r="E148" s="6" t="s">
        <v>13</v>
      </c>
      <c r="F148" s="7">
        <v>58</v>
      </c>
      <c r="G148" s="53">
        <v>1</v>
      </c>
      <c r="H148" s="54"/>
      <c r="I148" s="1"/>
      <c r="J148" s="1"/>
    </row>
    <row r="149" spans="1:10" ht="12.95">
      <c r="A149" s="1"/>
      <c r="B149" s="4" t="s">
        <v>137</v>
      </c>
      <c r="C149" s="4" t="s">
        <v>140</v>
      </c>
      <c r="D149" s="5">
        <v>32856</v>
      </c>
      <c r="E149" s="6" t="s">
        <v>21</v>
      </c>
      <c r="F149" s="7" t="s">
        <v>79</v>
      </c>
      <c r="G149" s="53">
        <v>1</v>
      </c>
      <c r="H149" s="54"/>
      <c r="I149" s="1"/>
      <c r="J149" s="1"/>
    </row>
    <row r="150" spans="1:10" ht="12.95">
      <c r="A150" s="1"/>
      <c r="B150" s="8" t="s">
        <v>137</v>
      </c>
      <c r="C150" s="8" t="s">
        <v>29</v>
      </c>
      <c r="D150" s="9"/>
      <c r="E150" s="10"/>
      <c r="F150" s="11"/>
      <c r="G150" s="53">
        <f>SUM(G147:G148)</f>
        <v>2</v>
      </c>
      <c r="H150" s="53">
        <f>SUM(H147:H148)</f>
        <v>0</v>
      </c>
      <c r="I150" s="1"/>
      <c r="J150" s="1"/>
    </row>
    <row r="151" spans="1:10" ht="12.95">
      <c r="A151" s="1"/>
      <c r="B151" s="8" t="s">
        <v>137</v>
      </c>
      <c r="C151" s="8" t="s">
        <v>30</v>
      </c>
      <c r="D151" s="9"/>
      <c r="E151" s="10"/>
      <c r="F151" s="11"/>
      <c r="G151" s="53">
        <f>SUM(G149:G149)</f>
        <v>1</v>
      </c>
      <c r="H151" s="53">
        <f>SUM(H149:H149)</f>
        <v>0</v>
      </c>
      <c r="I151" s="1"/>
      <c r="J151" s="1"/>
    </row>
    <row r="152" spans="1:10" ht="12.95">
      <c r="A152" s="1"/>
      <c r="B152" s="8" t="s">
        <v>137</v>
      </c>
      <c r="C152" s="8" t="s">
        <v>31</v>
      </c>
      <c r="D152" s="9"/>
      <c r="E152" s="10"/>
      <c r="F152" s="11"/>
      <c r="G152" s="53">
        <f>SUM(G150:G151)</f>
        <v>3</v>
      </c>
      <c r="H152" s="53">
        <f>SUM(H150:H151)</f>
        <v>0</v>
      </c>
      <c r="I152" s="1"/>
      <c r="J152" s="1"/>
    </row>
    <row r="153" spans="1:10" ht="12.95">
      <c r="A153" s="1"/>
      <c r="B153" s="4" t="s">
        <v>141</v>
      </c>
      <c r="C153" s="4" t="s">
        <v>142</v>
      </c>
      <c r="D153" s="5">
        <v>31750</v>
      </c>
      <c r="E153" s="6" t="s">
        <v>13</v>
      </c>
      <c r="F153" s="6">
        <v>55</v>
      </c>
      <c r="G153" s="53">
        <v>1</v>
      </c>
      <c r="H153" s="54"/>
      <c r="I153" s="1"/>
      <c r="J153" s="1"/>
    </row>
    <row r="154" spans="1:10" ht="12.95">
      <c r="A154" s="1"/>
      <c r="B154" s="4" t="s">
        <v>141</v>
      </c>
      <c r="C154" s="4" t="s">
        <v>143</v>
      </c>
      <c r="D154" s="5">
        <v>30112</v>
      </c>
      <c r="E154" s="6" t="s">
        <v>144</v>
      </c>
      <c r="F154" s="6">
        <v>71</v>
      </c>
      <c r="G154" s="53">
        <v>1</v>
      </c>
      <c r="H154" s="54"/>
      <c r="I154" s="1"/>
      <c r="J154" s="1"/>
    </row>
    <row r="155" spans="1:10" ht="12.95">
      <c r="A155" s="1"/>
      <c r="B155" s="4" t="s">
        <v>141</v>
      </c>
      <c r="C155" s="4" t="s">
        <v>145</v>
      </c>
      <c r="D155" s="5">
        <v>34600</v>
      </c>
      <c r="E155" s="6" t="s">
        <v>21</v>
      </c>
      <c r="F155" s="6">
        <v>67</v>
      </c>
      <c r="G155" s="53">
        <v>1</v>
      </c>
      <c r="H155" s="54"/>
      <c r="I155" s="1"/>
      <c r="J155" s="1"/>
    </row>
    <row r="156" spans="1:10" ht="12.95">
      <c r="A156" s="1"/>
      <c r="B156" s="4" t="s">
        <v>141</v>
      </c>
      <c r="C156" s="4" t="s">
        <v>146</v>
      </c>
      <c r="D156" s="5">
        <v>34704</v>
      </c>
      <c r="E156" s="6" t="s">
        <v>21</v>
      </c>
      <c r="F156" s="6">
        <v>89</v>
      </c>
      <c r="G156" s="53">
        <v>1</v>
      </c>
      <c r="H156" s="54"/>
      <c r="I156" s="1"/>
      <c r="J156" s="1"/>
    </row>
    <row r="157" spans="1:10" ht="12.95">
      <c r="A157" s="1"/>
      <c r="B157" s="4" t="s">
        <v>141</v>
      </c>
      <c r="C157" s="4" t="s">
        <v>147</v>
      </c>
      <c r="D157" s="5">
        <v>34899</v>
      </c>
      <c r="E157" s="6" t="s">
        <v>21</v>
      </c>
      <c r="F157" s="7">
        <v>96</v>
      </c>
      <c r="G157" s="53">
        <v>1</v>
      </c>
      <c r="H157" s="54"/>
      <c r="I157" s="1"/>
      <c r="J157" s="1"/>
    </row>
    <row r="158" spans="1:10" ht="12.95">
      <c r="A158" s="1"/>
      <c r="B158" s="4" t="s">
        <v>141</v>
      </c>
      <c r="C158" s="4" t="s">
        <v>148</v>
      </c>
      <c r="D158" s="5">
        <v>32866</v>
      </c>
      <c r="E158" s="6" t="s">
        <v>21</v>
      </c>
      <c r="F158" s="7" t="s">
        <v>79</v>
      </c>
      <c r="G158" s="53">
        <v>1</v>
      </c>
      <c r="H158" s="54"/>
      <c r="I158" s="1"/>
      <c r="J158" s="1"/>
    </row>
    <row r="159" spans="1:10" ht="12.95">
      <c r="A159" s="1"/>
      <c r="B159" s="8" t="s">
        <v>141</v>
      </c>
      <c r="C159" s="8" t="s">
        <v>29</v>
      </c>
      <c r="D159" s="9"/>
      <c r="E159" s="10"/>
      <c r="F159" s="11"/>
      <c r="G159" s="53">
        <f>SUM(G153:G154)</f>
        <v>2</v>
      </c>
      <c r="H159" s="53">
        <f>SUM(H153:H154)</f>
        <v>0</v>
      </c>
      <c r="I159" s="1"/>
      <c r="J159" s="1"/>
    </row>
    <row r="160" spans="1:10" ht="12.95">
      <c r="A160" s="1"/>
      <c r="B160" s="8" t="s">
        <v>141</v>
      </c>
      <c r="C160" s="8" t="s">
        <v>30</v>
      </c>
      <c r="D160" s="9"/>
      <c r="E160" s="10"/>
      <c r="F160" s="11"/>
      <c r="G160" s="53">
        <f>SUM(G155:G158)</f>
        <v>4</v>
      </c>
      <c r="H160" s="53">
        <f>SUM(H155:H158)</f>
        <v>0</v>
      </c>
      <c r="I160" s="1"/>
      <c r="J160" s="1"/>
    </row>
    <row r="161" spans="1:11" ht="12.95">
      <c r="A161" s="1"/>
      <c r="B161" s="8" t="s">
        <v>141</v>
      </c>
      <c r="C161" s="8" t="s">
        <v>31</v>
      </c>
      <c r="D161" s="9"/>
      <c r="E161" s="10"/>
      <c r="F161" s="11"/>
      <c r="G161" s="53">
        <f>SUM(G159:G160)</f>
        <v>6</v>
      </c>
      <c r="H161" s="53">
        <f>SUM(H159:H160)</f>
        <v>0</v>
      </c>
      <c r="I161" s="1"/>
      <c r="J161" s="1"/>
    </row>
    <row r="162" spans="1:11" ht="12.95">
      <c r="A162" s="1"/>
      <c r="B162" s="4" t="s">
        <v>149</v>
      </c>
      <c r="C162" s="4" t="s">
        <v>150</v>
      </c>
      <c r="D162" s="5">
        <v>34330</v>
      </c>
      <c r="E162" s="6" t="s">
        <v>21</v>
      </c>
      <c r="F162" s="6">
        <v>89</v>
      </c>
      <c r="G162" s="53">
        <v>1</v>
      </c>
      <c r="H162" s="54"/>
      <c r="I162" s="1"/>
      <c r="J162" s="1"/>
    </row>
    <row r="163" spans="1:11" ht="12.95">
      <c r="A163" s="1"/>
      <c r="B163" s="4" t="s">
        <v>149</v>
      </c>
      <c r="C163" s="4" t="s">
        <v>151</v>
      </c>
      <c r="D163" s="5">
        <v>31931</v>
      </c>
      <c r="E163" s="6" t="s">
        <v>21</v>
      </c>
      <c r="F163" s="6">
        <v>96</v>
      </c>
      <c r="G163" s="53">
        <v>1</v>
      </c>
      <c r="H163" s="54"/>
      <c r="I163" s="1"/>
      <c r="J163" s="1"/>
    </row>
    <row r="164" spans="1:11" ht="12.95">
      <c r="A164" s="1"/>
      <c r="B164" s="4" t="s">
        <v>149</v>
      </c>
      <c r="C164" s="4" t="s">
        <v>152</v>
      </c>
      <c r="D164" s="5">
        <v>33559</v>
      </c>
      <c r="E164" s="6" t="s">
        <v>21</v>
      </c>
      <c r="F164" s="7" t="s">
        <v>79</v>
      </c>
      <c r="G164" s="53">
        <v>1</v>
      </c>
      <c r="H164" s="54"/>
      <c r="I164" s="1"/>
      <c r="J164" s="1"/>
    </row>
    <row r="165" spans="1:11" ht="12.95">
      <c r="A165" s="1"/>
      <c r="B165" s="8" t="s">
        <v>149</v>
      </c>
      <c r="C165" s="8" t="s">
        <v>30</v>
      </c>
      <c r="D165" s="9"/>
      <c r="E165" s="10"/>
      <c r="F165" s="11"/>
      <c r="G165" s="53">
        <f>SUM(G162:G164)</f>
        <v>3</v>
      </c>
      <c r="H165" s="53">
        <f>SUM(H162:H164)</f>
        <v>0</v>
      </c>
      <c r="I165" s="1"/>
      <c r="J165" s="1"/>
    </row>
    <row r="166" spans="1:11" ht="12.95">
      <c r="A166" s="1"/>
      <c r="B166" s="8" t="s">
        <v>149</v>
      </c>
      <c r="C166" s="8" t="s">
        <v>31</v>
      </c>
      <c r="D166" s="9"/>
      <c r="E166" s="10"/>
      <c r="F166" s="11"/>
      <c r="G166" s="53">
        <f>SUM(G165:G165)</f>
        <v>3</v>
      </c>
      <c r="H166" s="53">
        <f>SUM(H165:H165)</f>
        <v>0</v>
      </c>
      <c r="I166" s="1"/>
      <c r="J166" s="1"/>
    </row>
    <row r="167" spans="1:11" ht="12.95">
      <c r="A167" s="1"/>
      <c r="B167" s="8" t="s">
        <v>153</v>
      </c>
      <c r="C167" s="8" t="s">
        <v>29</v>
      </c>
      <c r="D167" s="9"/>
      <c r="E167" s="10"/>
      <c r="F167" s="11"/>
      <c r="G167" s="53">
        <f>SUM(G18,G27,G35,G44,G49,G63,G69,G78,G87,G96,G117,G136,G144,G150,G159)</f>
        <v>40</v>
      </c>
      <c r="H167" s="53">
        <f>SUM(H18,H27,H35,H44,H49,H63,H69,H78,H87,H96,H117,H136,H144,H150,H159)</f>
        <v>0</v>
      </c>
      <c r="I167" s="1" t="s">
        <v>14</v>
      </c>
      <c r="J167" s="1"/>
    </row>
    <row r="168" spans="1:11" ht="12.95">
      <c r="A168" s="1"/>
      <c r="B168" s="8" t="s">
        <v>153</v>
      </c>
      <c r="C168" s="8" t="s">
        <v>30</v>
      </c>
      <c r="D168" s="9"/>
      <c r="E168" s="10"/>
      <c r="F168" s="11"/>
      <c r="G168" s="53">
        <f>SUM(G19,G22,G28,G31,G36,G45,G50,G53,G57,G64,G70,G79,G88,G97,G118,G121,G127,G137,G145,G151,G160,G165)</f>
        <v>64</v>
      </c>
      <c r="H168" s="53">
        <f>SUM(H19,H22,H28,H31,H36,H45,H50,H53,H57,H64,H70,H79,H88,H97,H118,H121,H127,H137,H145,H151,H160,H165)</f>
        <v>0</v>
      </c>
      <c r="I168" s="1"/>
      <c r="J168" s="1"/>
    </row>
    <row r="169" spans="1:11" ht="12.95">
      <c r="A169" s="1"/>
      <c r="B169" s="8" t="s">
        <v>153</v>
      </c>
      <c r="C169" s="8" t="s">
        <v>31</v>
      </c>
      <c r="D169" s="9"/>
      <c r="E169" s="10"/>
      <c r="F169" s="11"/>
      <c r="G169" s="53">
        <f>SUM(G167:G168)</f>
        <v>104</v>
      </c>
      <c r="H169" s="53">
        <f>SUM(H167:H168)</f>
        <v>0</v>
      </c>
      <c r="I169" s="1" t="s">
        <v>14</v>
      </c>
      <c r="J169" s="1" t="s">
        <v>14</v>
      </c>
    </row>
    <row r="170" spans="1:11">
      <c r="J170" t="s">
        <v>14</v>
      </c>
    </row>
    <row r="171" spans="1:11">
      <c r="K171" t="s">
        <v>14</v>
      </c>
    </row>
  </sheetData>
  <mergeCells count="7">
    <mergeCell ref="B1:H1"/>
    <mergeCell ref="B2:B3"/>
    <mergeCell ref="C2:C3"/>
    <mergeCell ref="D2:D3"/>
    <mergeCell ref="E2:E3"/>
    <mergeCell ref="F2:F3"/>
    <mergeCell ref="G2:G3"/>
  </mergeCells>
  <phoneticPr fontId="2" type="noConversion"/>
  <pageMargins left="0.78740157499999996" right="0.78740157499999996" top="0.984251969" bottom="0.984251969" header="0.5" footer="0.5"/>
  <pageSetup paperSize="9" scale="68" orientation="portrait"/>
  <rowBreaks count="1" manualBreakCount="1">
    <brk id="1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4"/>
  <sheetViews>
    <sheetView tabSelected="1" zoomScale="117" zoomScaleNormal="110" zoomScaleSheetLayoutView="70" zoomScalePageLayoutView="110" workbookViewId="0">
      <selection activeCell="N33" sqref="N33"/>
    </sheetView>
  </sheetViews>
  <sheetFormatPr defaultColWidth="11.42578125" defaultRowHeight="12.6"/>
  <cols>
    <col min="1" max="1" width="6.42578125" customWidth="1"/>
    <col min="2" max="2" width="8.5703125" customWidth="1"/>
    <col min="3" max="3" width="6.42578125" customWidth="1"/>
    <col min="4" max="4" width="10.42578125" customWidth="1"/>
    <col min="5" max="5" width="3.85546875" style="52" customWidth="1"/>
    <col min="6" max="6" width="24.85546875" customWidth="1"/>
    <col min="7" max="7" width="20.42578125" customWidth="1"/>
    <col min="8" max="12" width="7.140625" customWidth="1"/>
    <col min="13" max="13" width="7.140625" style="66" customWidth="1"/>
    <col min="14" max="14" width="12.42578125" customWidth="1"/>
  </cols>
  <sheetData>
    <row r="1" spans="1:22" ht="24.95">
      <c r="A1" s="88" t="s">
        <v>154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13"/>
      <c r="O1" s="14"/>
      <c r="P1" s="15"/>
      <c r="Q1" s="15"/>
      <c r="R1" s="15"/>
      <c r="S1" s="15"/>
      <c r="T1" s="15"/>
      <c r="U1" s="15"/>
      <c r="V1" s="15"/>
    </row>
    <row r="2" spans="1:22" ht="15.6">
      <c r="A2" s="16" t="s">
        <v>155</v>
      </c>
      <c r="B2" s="17" t="s">
        <v>156</v>
      </c>
      <c r="C2" s="18" t="s">
        <v>157</v>
      </c>
      <c r="D2" s="17" t="s">
        <v>158</v>
      </c>
      <c r="E2" s="19" t="s">
        <v>159</v>
      </c>
      <c r="F2" s="17" t="s">
        <v>2</v>
      </c>
      <c r="G2" s="17" t="s">
        <v>160</v>
      </c>
      <c r="H2" s="17"/>
      <c r="I2" s="20" t="s">
        <v>161</v>
      </c>
      <c r="J2" s="20"/>
      <c r="K2" s="17"/>
      <c r="L2" s="20" t="s">
        <v>162</v>
      </c>
      <c r="M2" s="63"/>
      <c r="N2" s="55"/>
      <c r="O2" s="21"/>
      <c r="P2" s="22"/>
      <c r="Q2" s="22"/>
      <c r="R2" s="22"/>
      <c r="S2" s="22"/>
      <c r="T2" s="22"/>
      <c r="U2" s="22"/>
      <c r="V2" s="22"/>
    </row>
    <row r="3" spans="1:22" ht="12.95">
      <c r="A3" s="23" t="s">
        <v>163</v>
      </c>
      <c r="B3" s="24" t="s">
        <v>164</v>
      </c>
      <c r="C3" s="25" t="s">
        <v>165</v>
      </c>
      <c r="D3" s="24" t="s">
        <v>166</v>
      </c>
      <c r="E3" s="26" t="s">
        <v>167</v>
      </c>
      <c r="F3" s="24"/>
      <c r="G3" s="24"/>
      <c r="H3" s="27">
        <v>1</v>
      </c>
      <c r="I3" s="28">
        <v>2</v>
      </c>
      <c r="J3" s="29">
        <v>3</v>
      </c>
      <c r="K3" s="27">
        <v>1</v>
      </c>
      <c r="L3" s="28">
        <v>2</v>
      </c>
      <c r="M3" s="64">
        <v>3</v>
      </c>
      <c r="N3" s="30"/>
      <c r="O3" s="21"/>
      <c r="P3" s="22"/>
      <c r="Q3" s="22"/>
      <c r="R3" s="22"/>
      <c r="S3" s="22"/>
      <c r="T3" s="22"/>
      <c r="U3" s="22"/>
      <c r="V3" s="22"/>
    </row>
    <row r="4" spans="1:22" ht="19.5" customHeight="1">
      <c r="A4" s="80"/>
      <c r="B4" s="81"/>
      <c r="C4" s="81"/>
      <c r="D4" s="81"/>
      <c r="E4" s="81"/>
      <c r="F4" s="82" t="s">
        <v>168</v>
      </c>
      <c r="G4" s="82"/>
      <c r="H4" s="82">
        <v>16</v>
      </c>
      <c r="I4" s="82"/>
      <c r="J4" s="82"/>
      <c r="K4" s="82"/>
      <c r="L4" s="82"/>
      <c r="M4" s="83"/>
      <c r="N4" s="40"/>
    </row>
    <row r="5" spans="1:22" ht="19.5" customHeight="1">
      <c r="A5" s="42">
        <v>61</v>
      </c>
      <c r="B5" s="43"/>
      <c r="C5" s="44" t="s">
        <v>21</v>
      </c>
      <c r="D5" s="45">
        <v>32559</v>
      </c>
      <c r="E5" s="56"/>
      <c r="F5" s="46" t="s">
        <v>82</v>
      </c>
      <c r="G5" s="46" t="s">
        <v>80</v>
      </c>
      <c r="H5" s="37"/>
      <c r="I5" s="38"/>
      <c r="J5" s="38"/>
      <c r="K5" s="37"/>
      <c r="L5" s="38"/>
      <c r="M5" s="65"/>
      <c r="N5" s="52"/>
    </row>
    <row r="6" spans="1:22" ht="19.5" customHeight="1">
      <c r="A6" s="42">
        <v>67</v>
      </c>
      <c r="B6" s="43"/>
      <c r="C6" s="44" t="s">
        <v>21</v>
      </c>
      <c r="D6" s="45">
        <v>35849</v>
      </c>
      <c r="E6" s="56"/>
      <c r="F6" s="46" t="s">
        <v>65</v>
      </c>
      <c r="G6" s="46" t="s">
        <v>62</v>
      </c>
      <c r="H6" s="37"/>
      <c r="I6" s="38"/>
      <c r="J6" s="38"/>
      <c r="K6" s="37"/>
      <c r="L6" s="38"/>
      <c r="M6" s="65"/>
      <c r="N6" s="52"/>
    </row>
    <row r="7" spans="1:22" ht="19.5" customHeight="1">
      <c r="A7" s="42">
        <v>67</v>
      </c>
      <c r="B7" s="43"/>
      <c r="C7" s="44" t="s">
        <v>38</v>
      </c>
      <c r="D7" s="45">
        <v>36529</v>
      </c>
      <c r="E7" s="56"/>
      <c r="F7" s="46" t="s">
        <v>169</v>
      </c>
      <c r="G7" s="46" t="s">
        <v>34</v>
      </c>
      <c r="H7" s="37"/>
      <c r="I7" s="38"/>
      <c r="J7" s="38"/>
      <c r="K7" s="37"/>
      <c r="L7" s="38"/>
      <c r="M7" s="65"/>
      <c r="N7" s="52"/>
    </row>
    <row r="8" spans="1:22" ht="19.5" customHeight="1">
      <c r="A8" s="42">
        <v>67</v>
      </c>
      <c r="B8" s="43"/>
      <c r="C8" s="44" t="s">
        <v>21</v>
      </c>
      <c r="D8" s="45">
        <v>34477</v>
      </c>
      <c r="E8" s="56"/>
      <c r="F8" s="46" t="s">
        <v>145</v>
      </c>
      <c r="G8" s="46" t="s">
        <v>141</v>
      </c>
      <c r="H8" s="37"/>
      <c r="I8" s="38"/>
      <c r="J8" s="38"/>
      <c r="K8" s="37"/>
      <c r="L8" s="38"/>
      <c r="M8" s="65"/>
      <c r="N8" s="52"/>
    </row>
    <row r="9" spans="1:22" ht="19.5" customHeight="1">
      <c r="A9" s="42">
        <v>67</v>
      </c>
      <c r="B9" s="43"/>
      <c r="C9" s="44" t="s">
        <v>21</v>
      </c>
      <c r="D9" s="45">
        <v>31229</v>
      </c>
      <c r="E9" s="56"/>
      <c r="F9" s="46" t="s">
        <v>106</v>
      </c>
      <c r="G9" s="46" t="s">
        <v>94</v>
      </c>
      <c r="H9" s="37"/>
      <c r="I9" s="38"/>
      <c r="J9" s="38"/>
      <c r="K9" s="37"/>
      <c r="L9" s="38"/>
      <c r="M9" s="65"/>
      <c r="N9" s="40"/>
    </row>
    <row r="10" spans="1:22" ht="19.5" customHeight="1">
      <c r="A10" s="42">
        <v>67</v>
      </c>
      <c r="B10" s="43"/>
      <c r="C10" s="44" t="s">
        <v>21</v>
      </c>
      <c r="D10" s="45">
        <v>33342</v>
      </c>
      <c r="E10" s="56"/>
      <c r="F10" s="46" t="s">
        <v>170</v>
      </c>
      <c r="G10" s="46" t="s">
        <v>94</v>
      </c>
      <c r="H10" s="37"/>
      <c r="I10" s="38"/>
      <c r="J10" s="38"/>
      <c r="K10" s="37"/>
      <c r="L10" s="38"/>
      <c r="M10" s="65"/>
      <c r="N10" s="40"/>
    </row>
    <row r="11" spans="1:22" ht="19.5" customHeight="1">
      <c r="A11" s="42">
        <v>73</v>
      </c>
      <c r="B11" s="43"/>
      <c r="C11" s="44" t="s">
        <v>21</v>
      </c>
      <c r="D11" s="45">
        <v>35478</v>
      </c>
      <c r="E11" s="56"/>
      <c r="F11" s="46" t="s">
        <v>58</v>
      </c>
      <c r="G11" s="46" t="s">
        <v>57</v>
      </c>
      <c r="H11" s="37"/>
      <c r="I11" s="38"/>
      <c r="J11" s="38"/>
      <c r="K11" s="37"/>
      <c r="L11" s="38"/>
      <c r="M11" s="65"/>
      <c r="N11" s="52"/>
    </row>
    <row r="12" spans="1:22" ht="19.5" customHeight="1">
      <c r="A12" s="42">
        <v>73</v>
      </c>
      <c r="B12" s="43"/>
      <c r="C12" s="44" t="s">
        <v>21</v>
      </c>
      <c r="D12" s="45">
        <v>35283</v>
      </c>
      <c r="E12" s="56"/>
      <c r="F12" s="46" t="s">
        <v>108</v>
      </c>
      <c r="G12" s="46" t="s">
        <v>94</v>
      </c>
      <c r="H12" s="37"/>
      <c r="I12" s="38"/>
      <c r="J12" s="38"/>
      <c r="K12" s="37"/>
      <c r="L12" s="67"/>
      <c r="M12" s="65"/>
      <c r="N12" s="40"/>
    </row>
    <row r="13" spans="1:22" ht="19.5" customHeight="1">
      <c r="A13" s="42">
        <v>73</v>
      </c>
      <c r="B13" s="43"/>
      <c r="C13" s="44" t="s">
        <v>21</v>
      </c>
      <c r="D13" s="45">
        <v>34358</v>
      </c>
      <c r="E13" s="56"/>
      <c r="F13" s="46" t="s">
        <v>56</v>
      </c>
      <c r="G13" s="46" t="s">
        <v>54</v>
      </c>
      <c r="H13" s="49"/>
      <c r="I13" s="48"/>
      <c r="J13" s="39"/>
      <c r="K13" s="37"/>
      <c r="L13" s="48"/>
      <c r="M13" s="65"/>
      <c r="N13" s="40"/>
    </row>
    <row r="14" spans="1:22" ht="19.5" customHeight="1">
      <c r="A14" s="42">
        <v>73</v>
      </c>
      <c r="B14" s="43"/>
      <c r="C14" s="44" t="s">
        <v>21</v>
      </c>
      <c r="D14" s="45">
        <v>34912</v>
      </c>
      <c r="E14" s="56"/>
      <c r="F14" s="46" t="s">
        <v>118</v>
      </c>
      <c r="G14" s="46" t="s">
        <v>117</v>
      </c>
      <c r="H14" s="49"/>
      <c r="I14" s="48"/>
      <c r="J14" s="39"/>
      <c r="K14" s="37"/>
      <c r="L14" s="48"/>
      <c r="M14" s="65"/>
      <c r="N14" s="40"/>
    </row>
    <row r="15" spans="1:22" ht="19.5" customHeight="1">
      <c r="A15" s="42">
        <v>73</v>
      </c>
      <c r="B15" s="43"/>
      <c r="C15" s="44" t="s">
        <v>21</v>
      </c>
      <c r="D15" s="45">
        <v>34156</v>
      </c>
      <c r="E15" s="56"/>
      <c r="F15" s="46" t="s">
        <v>107</v>
      </c>
      <c r="G15" s="46" t="s">
        <v>94</v>
      </c>
      <c r="H15" s="37"/>
      <c r="I15" s="38"/>
      <c r="J15" s="38"/>
      <c r="K15" s="37"/>
      <c r="L15" s="67"/>
      <c r="M15" s="65"/>
      <c r="N15" s="40"/>
    </row>
    <row r="16" spans="1:22" ht="19.5" customHeight="1">
      <c r="A16" s="42">
        <v>73</v>
      </c>
      <c r="B16" s="43"/>
      <c r="C16" s="44" t="s">
        <v>21</v>
      </c>
      <c r="D16" s="45">
        <v>33003</v>
      </c>
      <c r="E16" s="56"/>
      <c r="F16" s="46" t="s">
        <v>45</v>
      </c>
      <c r="G16" s="46" t="s">
        <v>42</v>
      </c>
      <c r="H16" s="49"/>
      <c r="I16" s="48"/>
      <c r="J16" s="39"/>
      <c r="K16" s="37"/>
      <c r="L16" s="48"/>
      <c r="M16" s="65"/>
      <c r="N16" s="40"/>
    </row>
    <row r="17" spans="1:14" ht="19.5" customHeight="1">
      <c r="A17" s="42">
        <v>73</v>
      </c>
      <c r="B17" s="43"/>
      <c r="C17" s="44" t="s">
        <v>21</v>
      </c>
      <c r="D17" s="45">
        <v>32995</v>
      </c>
      <c r="E17" s="56"/>
      <c r="F17" s="46" t="s">
        <v>41</v>
      </c>
      <c r="G17" s="46" t="s">
        <v>40</v>
      </c>
      <c r="H17" s="49"/>
      <c r="I17" s="48"/>
      <c r="J17" s="39"/>
      <c r="K17" s="37"/>
      <c r="L17" s="48"/>
      <c r="M17" s="65"/>
      <c r="N17" s="40"/>
    </row>
    <row r="18" spans="1:14" ht="19.5" customHeight="1">
      <c r="A18" s="42">
        <v>73</v>
      </c>
      <c r="B18" s="43"/>
      <c r="C18" s="44" t="s">
        <v>21</v>
      </c>
      <c r="D18" s="45">
        <v>35378</v>
      </c>
      <c r="E18" s="56"/>
      <c r="F18" s="46" t="s">
        <v>60</v>
      </c>
      <c r="G18" s="46" t="s">
        <v>59</v>
      </c>
      <c r="H18" s="49"/>
      <c r="I18" s="48"/>
      <c r="J18" s="39"/>
      <c r="K18" s="37"/>
      <c r="L18" s="48"/>
      <c r="M18" s="65"/>
      <c r="N18" s="40"/>
    </row>
    <row r="19" spans="1:14" ht="19.5" customHeight="1">
      <c r="A19" s="42">
        <v>73</v>
      </c>
      <c r="B19" s="47"/>
      <c r="C19" s="44" t="s">
        <v>21</v>
      </c>
      <c r="D19" s="45">
        <v>33484</v>
      </c>
      <c r="E19" s="56"/>
      <c r="F19" s="46" t="s">
        <v>90</v>
      </c>
      <c r="G19" s="46" t="s">
        <v>87</v>
      </c>
      <c r="H19" s="49"/>
      <c r="I19" s="48"/>
      <c r="J19" s="39"/>
      <c r="K19" s="37"/>
      <c r="L19" s="48"/>
      <c r="M19" s="65"/>
      <c r="N19" s="40"/>
    </row>
    <row r="20" spans="1:14" ht="19.5" customHeight="1">
      <c r="A20" s="42">
        <v>73</v>
      </c>
      <c r="B20" s="43"/>
      <c r="C20" s="44" t="s">
        <v>38</v>
      </c>
      <c r="D20" s="45">
        <v>37220</v>
      </c>
      <c r="E20" s="56"/>
      <c r="F20" s="46" t="s">
        <v>115</v>
      </c>
      <c r="G20" s="46" t="s">
        <v>114</v>
      </c>
      <c r="H20" s="37"/>
      <c r="I20" s="38"/>
      <c r="J20" s="38"/>
      <c r="K20" s="37"/>
      <c r="L20" s="38"/>
      <c r="M20" s="65"/>
      <c r="N20" s="52"/>
    </row>
    <row r="21" spans="1:14" ht="19.5" customHeight="1">
      <c r="A21" s="80"/>
      <c r="B21" s="81"/>
      <c r="C21" s="81"/>
      <c r="D21" s="81"/>
      <c r="E21" s="81"/>
      <c r="F21" s="82" t="s">
        <v>171</v>
      </c>
      <c r="G21" s="82"/>
      <c r="H21" s="82">
        <v>8</v>
      </c>
      <c r="I21" s="82"/>
      <c r="J21" s="82"/>
      <c r="K21" s="82"/>
      <c r="L21" s="82"/>
      <c r="M21" s="83"/>
      <c r="N21" s="40"/>
    </row>
    <row r="22" spans="1:14" ht="19.5" customHeight="1">
      <c r="A22" s="42">
        <v>81</v>
      </c>
      <c r="B22" s="43"/>
      <c r="C22" s="44" t="s">
        <v>21</v>
      </c>
      <c r="D22" s="45">
        <v>35261</v>
      </c>
      <c r="E22" s="56"/>
      <c r="F22" s="46" t="s">
        <v>39</v>
      </c>
      <c r="G22" s="46" t="s">
        <v>34</v>
      </c>
      <c r="H22" s="37"/>
      <c r="I22" s="38"/>
      <c r="J22" s="38"/>
      <c r="K22" s="37"/>
      <c r="L22" s="38"/>
      <c r="M22" s="65"/>
      <c r="N22" s="52"/>
    </row>
    <row r="23" spans="1:14" ht="19.5" customHeight="1">
      <c r="A23" s="42">
        <v>81</v>
      </c>
      <c r="B23" s="43"/>
      <c r="C23" s="44" t="s">
        <v>21</v>
      </c>
      <c r="D23" s="45">
        <v>33260</v>
      </c>
      <c r="E23" s="56"/>
      <c r="F23" s="46" t="s">
        <v>50</v>
      </c>
      <c r="G23" s="46" t="s">
        <v>46</v>
      </c>
      <c r="H23" s="37"/>
      <c r="I23" s="38"/>
      <c r="J23" s="38"/>
      <c r="K23" s="37"/>
      <c r="L23" s="38"/>
      <c r="M23" s="65"/>
      <c r="N23" s="40"/>
    </row>
    <row r="24" spans="1:14" ht="19.5" customHeight="1">
      <c r="A24" s="42">
        <v>81</v>
      </c>
      <c r="B24" s="43"/>
      <c r="C24" s="44" t="s">
        <v>21</v>
      </c>
      <c r="D24" s="45">
        <v>34773</v>
      </c>
      <c r="E24" s="56"/>
      <c r="F24" s="46" t="s">
        <v>73</v>
      </c>
      <c r="G24" s="46" t="s">
        <v>71</v>
      </c>
      <c r="H24" s="37"/>
      <c r="I24" s="38"/>
      <c r="J24" s="38"/>
      <c r="K24" s="37"/>
      <c r="L24" s="38"/>
      <c r="M24" s="65"/>
      <c r="N24" s="40"/>
    </row>
    <row r="25" spans="1:14" ht="19.5" customHeight="1">
      <c r="A25" s="42">
        <v>81</v>
      </c>
      <c r="B25" s="43"/>
      <c r="C25" s="44" t="s">
        <v>38</v>
      </c>
      <c r="D25" s="45">
        <v>37233</v>
      </c>
      <c r="E25" s="56"/>
      <c r="F25" s="46" t="s">
        <v>83</v>
      </c>
      <c r="G25" s="46" t="s">
        <v>80</v>
      </c>
      <c r="H25" s="37"/>
      <c r="I25" s="38"/>
      <c r="J25" s="38"/>
      <c r="K25" s="37"/>
      <c r="L25" s="38"/>
      <c r="M25" s="65"/>
      <c r="N25" s="40"/>
    </row>
    <row r="26" spans="1:14" ht="19.5" customHeight="1">
      <c r="A26" s="42">
        <v>81</v>
      </c>
      <c r="B26" s="43"/>
      <c r="C26" s="44" t="s">
        <v>21</v>
      </c>
      <c r="D26" s="45">
        <v>34601</v>
      </c>
      <c r="E26" s="56"/>
      <c r="F26" s="46" t="s">
        <v>109</v>
      </c>
      <c r="G26" s="46" t="s">
        <v>94</v>
      </c>
      <c r="H26" s="37"/>
      <c r="I26" s="38"/>
      <c r="J26" s="38"/>
      <c r="K26" s="37"/>
      <c r="L26" s="38"/>
      <c r="M26" s="65"/>
      <c r="N26" s="52"/>
    </row>
    <row r="27" spans="1:14" ht="19.5" customHeight="1">
      <c r="A27" s="42">
        <v>81</v>
      </c>
      <c r="B27" s="43"/>
      <c r="C27" s="44" t="s">
        <v>21</v>
      </c>
      <c r="D27" s="45">
        <v>35434</v>
      </c>
      <c r="E27" s="56"/>
      <c r="F27" s="46" t="s">
        <v>61</v>
      </c>
      <c r="G27" s="46" t="s">
        <v>59</v>
      </c>
      <c r="H27" s="37"/>
      <c r="I27" s="38"/>
      <c r="J27" s="38"/>
      <c r="K27" s="37"/>
      <c r="L27" s="38"/>
      <c r="M27" s="65"/>
      <c r="N27" s="52"/>
    </row>
    <row r="28" spans="1:14" ht="19.5" customHeight="1">
      <c r="A28" s="42">
        <v>81</v>
      </c>
      <c r="B28" s="43"/>
      <c r="C28" s="44" t="s">
        <v>21</v>
      </c>
      <c r="D28" s="45">
        <v>31220</v>
      </c>
      <c r="E28" s="56"/>
      <c r="F28" s="46" t="s">
        <v>172</v>
      </c>
      <c r="G28" s="46" t="s">
        <v>94</v>
      </c>
      <c r="H28" s="37"/>
      <c r="I28" s="38"/>
      <c r="J28" s="38"/>
      <c r="K28" s="37"/>
      <c r="L28" s="38"/>
      <c r="M28" s="65"/>
      <c r="N28" s="52"/>
    </row>
    <row r="29" spans="1:14" ht="19.5" customHeight="1">
      <c r="A29" s="42">
        <v>81</v>
      </c>
      <c r="B29" s="43"/>
      <c r="C29" s="44" t="s">
        <v>21</v>
      </c>
      <c r="D29" s="45">
        <v>34609</v>
      </c>
      <c r="E29" s="56"/>
      <c r="F29" s="46" t="s">
        <v>126</v>
      </c>
      <c r="G29" s="46" t="s">
        <v>122</v>
      </c>
      <c r="H29" s="37"/>
      <c r="I29" s="38"/>
      <c r="J29" s="38"/>
      <c r="K29" s="37"/>
      <c r="L29" s="38"/>
      <c r="M29" s="65"/>
      <c r="N29" s="52"/>
    </row>
    <row r="30" spans="1:14" ht="19.5" customHeight="1">
      <c r="A30" s="80"/>
      <c r="B30" s="81"/>
      <c r="C30" s="81"/>
      <c r="D30" s="81"/>
      <c r="E30" s="81"/>
      <c r="F30" s="82" t="s">
        <v>173</v>
      </c>
      <c r="G30" s="82"/>
      <c r="H30" s="82">
        <v>12</v>
      </c>
      <c r="I30" s="82"/>
      <c r="J30" s="82"/>
      <c r="K30" s="82"/>
      <c r="L30" s="82"/>
      <c r="M30" s="83"/>
      <c r="N30" s="52"/>
    </row>
    <row r="31" spans="1:14" ht="19.5" customHeight="1">
      <c r="A31" s="42">
        <v>49</v>
      </c>
      <c r="B31" s="43"/>
      <c r="C31" s="44" t="s">
        <v>13</v>
      </c>
      <c r="D31" s="45">
        <v>31177</v>
      </c>
      <c r="E31" s="56"/>
      <c r="F31" s="46" t="s">
        <v>174</v>
      </c>
      <c r="G31" s="46" t="s">
        <v>94</v>
      </c>
      <c r="H31" s="37"/>
      <c r="I31" s="38"/>
      <c r="J31" s="38"/>
      <c r="K31" s="37"/>
      <c r="L31" s="38"/>
      <c r="M31" s="65"/>
      <c r="N31" s="52"/>
    </row>
    <row r="32" spans="1:14" ht="19.5" customHeight="1">
      <c r="A32" s="42">
        <v>55</v>
      </c>
      <c r="B32" s="43"/>
      <c r="C32" s="44" t="s">
        <v>13</v>
      </c>
      <c r="D32" s="45">
        <v>32020</v>
      </c>
      <c r="E32" s="56"/>
      <c r="F32" s="46" t="s">
        <v>97</v>
      </c>
      <c r="G32" s="46" t="s">
        <v>94</v>
      </c>
      <c r="H32" s="37"/>
      <c r="I32" s="38"/>
      <c r="J32" s="38"/>
      <c r="K32" s="37"/>
      <c r="L32" s="38"/>
      <c r="M32" s="65"/>
      <c r="N32" s="52"/>
    </row>
    <row r="33" spans="1:14" ht="19.5" customHeight="1">
      <c r="A33" s="42">
        <v>55</v>
      </c>
      <c r="B33" s="43"/>
      <c r="C33" s="44" t="s">
        <v>13</v>
      </c>
      <c r="D33" s="45">
        <v>31750</v>
      </c>
      <c r="E33" s="56"/>
      <c r="F33" s="46" t="s">
        <v>142</v>
      </c>
      <c r="G33" s="46" t="s">
        <v>141</v>
      </c>
      <c r="H33" s="37"/>
      <c r="I33" s="38"/>
      <c r="J33" s="38"/>
      <c r="K33" s="37"/>
      <c r="L33" s="38"/>
      <c r="M33" s="65"/>
      <c r="N33" s="52"/>
    </row>
    <row r="34" spans="1:14" ht="19.5" customHeight="1">
      <c r="A34" s="42">
        <v>55</v>
      </c>
      <c r="B34" s="43"/>
      <c r="C34" s="44" t="s">
        <v>11</v>
      </c>
      <c r="D34" s="45">
        <v>36561</v>
      </c>
      <c r="E34" s="56"/>
      <c r="F34" s="46" t="s">
        <v>10</v>
      </c>
      <c r="G34" s="46" t="s">
        <v>9</v>
      </c>
      <c r="H34" s="37"/>
      <c r="I34" s="38"/>
      <c r="J34" s="38"/>
      <c r="K34" s="37"/>
      <c r="L34" s="38"/>
      <c r="M34" s="65"/>
      <c r="N34" s="52"/>
    </row>
    <row r="35" spans="1:14" ht="19.5" customHeight="1">
      <c r="A35" s="42">
        <v>55</v>
      </c>
      <c r="B35" s="43"/>
      <c r="C35" s="44" t="s">
        <v>13</v>
      </c>
      <c r="D35" s="45">
        <v>35320</v>
      </c>
      <c r="E35" s="56"/>
      <c r="F35" s="46" t="s">
        <v>68</v>
      </c>
      <c r="G35" s="46" t="s">
        <v>67</v>
      </c>
      <c r="H35" s="37"/>
      <c r="I35" s="38"/>
      <c r="J35" s="38"/>
      <c r="K35" s="37"/>
      <c r="L35" s="38"/>
      <c r="M35" s="65"/>
      <c r="N35" s="52"/>
    </row>
    <row r="36" spans="1:14" ht="19.5" customHeight="1">
      <c r="A36" s="42">
        <v>55</v>
      </c>
      <c r="B36" s="43"/>
      <c r="C36" s="44" t="s">
        <v>13</v>
      </c>
      <c r="D36" s="45">
        <v>34413</v>
      </c>
      <c r="E36" s="56"/>
      <c r="F36" s="46" t="s">
        <v>12</v>
      </c>
      <c r="G36" s="46" t="s">
        <v>9</v>
      </c>
      <c r="H36" s="37"/>
      <c r="I36" s="38"/>
      <c r="J36" s="38"/>
      <c r="K36" s="37"/>
      <c r="L36" s="38"/>
      <c r="M36" s="65"/>
      <c r="N36" s="52"/>
    </row>
    <row r="37" spans="1:14" ht="19.5" customHeight="1">
      <c r="A37" s="42">
        <v>59</v>
      </c>
      <c r="B37" s="43"/>
      <c r="C37" s="44" t="s">
        <v>13</v>
      </c>
      <c r="D37" s="45">
        <v>33699</v>
      </c>
      <c r="E37" s="56"/>
      <c r="F37" s="46" t="s">
        <v>96</v>
      </c>
      <c r="G37" s="46" t="s">
        <v>94</v>
      </c>
      <c r="H37" s="37"/>
      <c r="I37" s="38"/>
      <c r="J37" s="38"/>
      <c r="K37" s="37"/>
      <c r="L37" s="38"/>
      <c r="M37" s="65"/>
      <c r="N37" s="52"/>
    </row>
    <row r="38" spans="1:14" ht="19.5" customHeight="1">
      <c r="A38" s="42">
        <v>59</v>
      </c>
      <c r="B38" s="43"/>
      <c r="C38" s="44" t="s">
        <v>13</v>
      </c>
      <c r="D38" s="45">
        <v>35607</v>
      </c>
      <c r="E38" s="56"/>
      <c r="F38" s="46" t="s">
        <v>138</v>
      </c>
      <c r="G38" s="46" t="s">
        <v>137</v>
      </c>
      <c r="H38" s="37"/>
      <c r="I38" s="38"/>
      <c r="J38" s="38"/>
      <c r="K38" s="37"/>
      <c r="L38" s="38"/>
      <c r="M38" s="65"/>
      <c r="N38" s="40"/>
    </row>
    <row r="39" spans="1:14" ht="18" customHeight="1">
      <c r="A39" s="42">
        <v>59</v>
      </c>
      <c r="B39" s="43"/>
      <c r="C39" s="44" t="s">
        <v>36</v>
      </c>
      <c r="D39" s="45">
        <v>37315</v>
      </c>
      <c r="E39" s="56"/>
      <c r="F39" s="46" t="s">
        <v>35</v>
      </c>
      <c r="G39" s="46" t="s">
        <v>34</v>
      </c>
      <c r="H39" s="37"/>
      <c r="I39" s="70"/>
      <c r="J39" s="71"/>
      <c r="K39" s="61"/>
      <c r="L39" s="69"/>
      <c r="M39" s="65"/>
      <c r="N39" s="31"/>
    </row>
    <row r="40" spans="1:14" ht="19.5" customHeight="1">
      <c r="A40" s="42">
        <v>59</v>
      </c>
      <c r="B40" s="43"/>
      <c r="C40" s="44" t="s">
        <v>13</v>
      </c>
      <c r="D40" s="45">
        <v>35557</v>
      </c>
      <c r="E40" s="56"/>
      <c r="F40" s="46" t="s">
        <v>43</v>
      </c>
      <c r="G40" s="46" t="s">
        <v>42</v>
      </c>
      <c r="H40" s="37"/>
      <c r="I40" s="48"/>
      <c r="J40" s="39"/>
      <c r="K40" s="37"/>
      <c r="L40" s="48"/>
      <c r="M40" s="65"/>
      <c r="N40" s="52"/>
    </row>
    <row r="41" spans="1:14" ht="19.5" customHeight="1">
      <c r="A41" s="42">
        <v>59</v>
      </c>
      <c r="B41" s="43"/>
      <c r="C41" s="44" t="s">
        <v>13</v>
      </c>
      <c r="D41" s="45">
        <v>33921</v>
      </c>
      <c r="E41" s="56"/>
      <c r="F41" s="46" t="s">
        <v>175</v>
      </c>
      <c r="G41" s="46" t="s">
        <v>87</v>
      </c>
      <c r="H41" s="37"/>
      <c r="I41" s="38"/>
      <c r="J41" s="38"/>
      <c r="K41" s="37"/>
      <c r="L41" s="72"/>
      <c r="M41" s="65"/>
      <c r="N41" s="52"/>
    </row>
    <row r="42" spans="1:14" ht="18" customHeight="1">
      <c r="A42" s="42">
        <v>59</v>
      </c>
      <c r="B42" s="43"/>
      <c r="C42" s="44" t="s">
        <v>13</v>
      </c>
      <c r="D42" s="45">
        <v>33830</v>
      </c>
      <c r="E42" s="56"/>
      <c r="F42" s="46" t="s">
        <v>131</v>
      </c>
      <c r="G42" s="46" t="s">
        <v>130</v>
      </c>
      <c r="H42" s="37"/>
      <c r="I42" s="59"/>
      <c r="J42" s="60"/>
      <c r="K42" s="61"/>
      <c r="L42" s="69"/>
      <c r="M42" s="65"/>
      <c r="N42" s="31"/>
    </row>
    <row r="43" spans="1:14" ht="18" customHeight="1">
      <c r="A43" s="80"/>
      <c r="B43" s="81"/>
      <c r="C43" s="81"/>
      <c r="D43" s="81"/>
      <c r="E43" s="81"/>
      <c r="F43" s="82" t="s">
        <v>176</v>
      </c>
      <c r="G43" s="82"/>
      <c r="H43" s="82">
        <v>13</v>
      </c>
      <c r="I43" s="82"/>
      <c r="J43" s="82"/>
      <c r="K43" s="82"/>
      <c r="L43" s="82"/>
      <c r="M43" s="83"/>
      <c r="N43" s="31"/>
    </row>
    <row r="44" spans="1:14" ht="19.5" customHeight="1">
      <c r="A44" s="42">
        <v>64</v>
      </c>
      <c r="B44" s="43"/>
      <c r="C44" s="44" t="s">
        <v>13</v>
      </c>
      <c r="D44" s="45">
        <v>33356</v>
      </c>
      <c r="E44" s="56"/>
      <c r="F44" s="46" t="s">
        <v>81</v>
      </c>
      <c r="G44" s="46" t="s">
        <v>80</v>
      </c>
      <c r="H44" s="37"/>
      <c r="I44" s="38"/>
      <c r="J44" s="38"/>
      <c r="K44" s="37"/>
      <c r="L44" s="69"/>
      <c r="M44" s="65"/>
      <c r="N44" s="40"/>
    </row>
    <row r="45" spans="1:14" ht="19.5" customHeight="1">
      <c r="A45" s="42">
        <v>64</v>
      </c>
      <c r="B45" s="43"/>
      <c r="C45" s="44" t="s">
        <v>13</v>
      </c>
      <c r="D45" s="45">
        <v>32027</v>
      </c>
      <c r="E45" s="56"/>
      <c r="F45" s="46" t="s">
        <v>102</v>
      </c>
      <c r="G45" s="46" t="s">
        <v>94</v>
      </c>
      <c r="H45" s="37"/>
      <c r="I45" s="38"/>
      <c r="J45" s="38"/>
      <c r="K45" s="37"/>
      <c r="L45" s="38"/>
      <c r="M45" s="65"/>
      <c r="N45" s="40"/>
    </row>
    <row r="46" spans="1:14" ht="19.5" customHeight="1">
      <c r="A46" s="42">
        <v>64</v>
      </c>
      <c r="B46" s="43"/>
      <c r="C46" s="44" t="s">
        <v>13</v>
      </c>
      <c r="D46" s="45">
        <v>35388</v>
      </c>
      <c r="E46" s="56"/>
      <c r="F46" s="46" t="s">
        <v>55</v>
      </c>
      <c r="G46" s="46" t="s">
        <v>54</v>
      </c>
      <c r="H46" s="37"/>
      <c r="I46" s="38"/>
      <c r="J46" s="38"/>
      <c r="K46" s="37"/>
      <c r="L46" s="69"/>
      <c r="M46" s="65"/>
      <c r="N46" s="40"/>
    </row>
    <row r="47" spans="1:14" ht="19.5" customHeight="1">
      <c r="A47" s="42">
        <v>64</v>
      </c>
      <c r="B47" s="43"/>
      <c r="C47" s="44" t="s">
        <v>13</v>
      </c>
      <c r="D47" s="45">
        <v>35388</v>
      </c>
      <c r="E47" s="56"/>
      <c r="F47" s="46" t="s">
        <v>47</v>
      </c>
      <c r="G47" s="46" t="s">
        <v>46</v>
      </c>
      <c r="H47" s="37"/>
      <c r="I47" s="38"/>
      <c r="J47" s="38"/>
      <c r="K47" s="37"/>
      <c r="L47" s="69"/>
      <c r="M47" s="65"/>
      <c r="N47" s="40"/>
    </row>
    <row r="48" spans="1:14" ht="19.5" customHeight="1">
      <c r="A48" s="42">
        <v>64</v>
      </c>
      <c r="B48" s="43"/>
      <c r="C48" s="44" t="s">
        <v>13</v>
      </c>
      <c r="D48" s="45">
        <v>31741</v>
      </c>
      <c r="E48" s="56"/>
      <c r="F48" s="46" t="s">
        <v>101</v>
      </c>
      <c r="G48" s="46" t="s">
        <v>94</v>
      </c>
      <c r="H48" s="37"/>
      <c r="I48" s="38"/>
      <c r="J48" s="38"/>
      <c r="K48" s="37"/>
      <c r="L48" s="38"/>
      <c r="M48" s="65"/>
      <c r="N48" s="40"/>
    </row>
    <row r="49" spans="1:14" ht="19.5" customHeight="1">
      <c r="A49" s="42">
        <v>64</v>
      </c>
      <c r="B49" s="43"/>
      <c r="C49" s="44" t="s">
        <v>13</v>
      </c>
      <c r="D49" s="45">
        <v>33166</v>
      </c>
      <c r="E49" s="56"/>
      <c r="F49" s="46" t="s">
        <v>17</v>
      </c>
      <c r="G49" s="46" t="s">
        <v>9</v>
      </c>
      <c r="H49" s="49"/>
      <c r="I49" s="38"/>
      <c r="J49" s="38"/>
      <c r="K49" s="37"/>
      <c r="L49" s="38"/>
      <c r="M49" s="65"/>
      <c r="N49" s="40"/>
    </row>
    <row r="50" spans="1:14" ht="19.5" customHeight="1">
      <c r="A50" s="42">
        <v>64</v>
      </c>
      <c r="B50" s="43"/>
      <c r="C50" s="44" t="s">
        <v>13</v>
      </c>
      <c r="D50" s="45">
        <v>31822</v>
      </c>
      <c r="E50" s="56"/>
      <c r="F50" s="46" t="s">
        <v>177</v>
      </c>
      <c r="G50" s="46" t="s">
        <v>94</v>
      </c>
      <c r="H50" s="37"/>
      <c r="I50" s="38"/>
      <c r="J50" s="38"/>
      <c r="K50" s="37"/>
      <c r="L50" s="38"/>
      <c r="M50" s="65"/>
      <c r="N50" s="40"/>
    </row>
    <row r="51" spans="1:14" ht="19.5" customHeight="1">
      <c r="A51" s="42">
        <v>64</v>
      </c>
      <c r="B51" s="43"/>
      <c r="C51" s="44" t="s">
        <v>13</v>
      </c>
      <c r="D51" s="45">
        <v>34765</v>
      </c>
      <c r="E51" s="56"/>
      <c r="F51" s="46" t="s">
        <v>16</v>
      </c>
      <c r="G51" s="46" t="s">
        <v>9</v>
      </c>
      <c r="H51" s="37"/>
      <c r="I51" s="38"/>
      <c r="J51" s="38"/>
      <c r="K51" s="37"/>
      <c r="L51" s="38"/>
      <c r="M51" s="65"/>
      <c r="N51" s="52"/>
    </row>
    <row r="52" spans="1:14" ht="19.5" customHeight="1">
      <c r="A52" s="42">
        <v>64</v>
      </c>
      <c r="B52" s="43"/>
      <c r="C52" s="44" t="s">
        <v>13</v>
      </c>
      <c r="D52" s="45">
        <v>35431</v>
      </c>
      <c r="E52" s="56"/>
      <c r="F52" s="46" t="s">
        <v>15</v>
      </c>
      <c r="G52" s="46" t="s">
        <v>9</v>
      </c>
      <c r="H52" s="37"/>
      <c r="I52" s="38"/>
      <c r="J52" s="38"/>
      <c r="K52" s="37"/>
      <c r="L52" s="38"/>
      <c r="M52" s="65"/>
      <c r="N52" s="52"/>
    </row>
    <row r="53" spans="1:14" ht="19.5" customHeight="1">
      <c r="A53" s="42">
        <v>64</v>
      </c>
      <c r="B53" s="43"/>
      <c r="C53" s="44" t="s">
        <v>13</v>
      </c>
      <c r="D53" s="45">
        <v>34764</v>
      </c>
      <c r="E53" s="56"/>
      <c r="F53" s="46" t="s">
        <v>99</v>
      </c>
      <c r="G53" s="46" t="s">
        <v>94</v>
      </c>
      <c r="H53" s="37"/>
      <c r="I53" s="38"/>
      <c r="J53" s="38"/>
      <c r="K53" s="37"/>
      <c r="L53" s="38"/>
      <c r="M53" s="65"/>
      <c r="N53" s="40"/>
    </row>
    <row r="54" spans="1:14" ht="19.5" customHeight="1">
      <c r="A54" s="42">
        <v>64</v>
      </c>
      <c r="B54" s="43"/>
      <c r="C54" s="44" t="s">
        <v>13</v>
      </c>
      <c r="D54" s="45">
        <v>35232</v>
      </c>
      <c r="E54" s="56"/>
      <c r="F54" s="68" t="s">
        <v>139</v>
      </c>
      <c r="G54" s="46" t="s">
        <v>137</v>
      </c>
      <c r="H54" s="37"/>
      <c r="I54" s="59"/>
      <c r="J54" s="60"/>
      <c r="K54" s="61"/>
      <c r="L54" s="69"/>
      <c r="M54" s="65"/>
      <c r="N54" s="40"/>
    </row>
    <row r="55" spans="1:14" ht="19.5" customHeight="1">
      <c r="A55" s="42">
        <v>64</v>
      </c>
      <c r="B55" s="43"/>
      <c r="C55" s="44" t="s">
        <v>13</v>
      </c>
      <c r="D55" s="45">
        <v>30714</v>
      </c>
      <c r="E55" s="56"/>
      <c r="F55" s="46" t="s">
        <v>100</v>
      </c>
      <c r="G55" s="46" t="s">
        <v>94</v>
      </c>
      <c r="H55" s="49"/>
      <c r="I55" s="48"/>
      <c r="J55" s="38"/>
      <c r="K55" s="49"/>
      <c r="L55" s="38"/>
      <c r="M55" s="65"/>
      <c r="N55" s="62"/>
    </row>
    <row r="56" spans="1:14" ht="18" customHeight="1">
      <c r="A56" s="42">
        <v>64</v>
      </c>
      <c r="B56" s="43"/>
      <c r="C56" s="44" t="s">
        <v>13</v>
      </c>
      <c r="D56" s="45">
        <v>32737</v>
      </c>
      <c r="E56" s="56"/>
      <c r="F56" s="46" t="s">
        <v>123</v>
      </c>
      <c r="G56" s="46" t="s">
        <v>122</v>
      </c>
      <c r="H56" s="37"/>
      <c r="I56" s="48"/>
      <c r="J56" s="39"/>
      <c r="K56" s="37"/>
      <c r="L56" s="48"/>
      <c r="M56" s="65"/>
      <c r="N56" s="31"/>
    </row>
    <row r="57" spans="1:14" ht="19.5" customHeight="1">
      <c r="A57" s="80"/>
      <c r="B57" s="81"/>
      <c r="C57" s="81"/>
      <c r="D57" s="81"/>
      <c r="E57" s="81"/>
      <c r="F57" s="82" t="s">
        <v>178</v>
      </c>
      <c r="G57" s="82"/>
      <c r="H57" s="82">
        <v>12</v>
      </c>
      <c r="I57" s="82"/>
      <c r="J57" s="82"/>
      <c r="K57" s="82"/>
      <c r="L57" s="82"/>
      <c r="M57" s="83"/>
      <c r="N57" s="40"/>
    </row>
    <row r="58" spans="1:14" ht="19.5" customHeight="1">
      <c r="A58" s="42">
        <v>89</v>
      </c>
      <c r="B58" s="43"/>
      <c r="C58" s="44" t="s">
        <v>27</v>
      </c>
      <c r="D58" s="45">
        <v>27555</v>
      </c>
      <c r="E58" s="56"/>
      <c r="F58" s="46" t="s">
        <v>33</v>
      </c>
      <c r="G58" s="46" t="s">
        <v>32</v>
      </c>
      <c r="H58" s="37"/>
      <c r="I58" s="38"/>
      <c r="J58" s="38"/>
      <c r="K58" s="37"/>
      <c r="L58" s="67"/>
      <c r="M58" s="65"/>
      <c r="N58" s="40"/>
    </row>
    <row r="59" spans="1:14" ht="19.5" customHeight="1">
      <c r="A59" s="42">
        <v>89</v>
      </c>
      <c r="B59" s="43"/>
      <c r="C59" s="44" t="s">
        <v>21</v>
      </c>
      <c r="D59" s="45">
        <v>35341</v>
      </c>
      <c r="E59" s="56"/>
      <c r="F59" s="46" t="s">
        <v>91</v>
      </c>
      <c r="G59" s="46" t="s">
        <v>87</v>
      </c>
      <c r="H59" s="37"/>
      <c r="I59" s="38"/>
      <c r="J59" s="38"/>
      <c r="K59" s="37"/>
      <c r="L59" s="67"/>
      <c r="M59" s="65"/>
      <c r="N59" s="40"/>
    </row>
    <row r="60" spans="1:14" ht="19.5" customHeight="1">
      <c r="A60" s="42">
        <v>89</v>
      </c>
      <c r="B60" s="43"/>
      <c r="C60" s="44" t="s">
        <v>21</v>
      </c>
      <c r="D60" s="45">
        <v>34529</v>
      </c>
      <c r="E60" s="56"/>
      <c r="F60" s="46" t="s">
        <v>92</v>
      </c>
      <c r="G60" s="46" t="s">
        <v>87</v>
      </c>
      <c r="H60" s="37"/>
      <c r="I60" s="38"/>
      <c r="J60" s="38"/>
      <c r="K60" s="37"/>
      <c r="L60" s="67"/>
      <c r="M60" s="65"/>
      <c r="N60" s="40"/>
    </row>
    <row r="61" spans="1:14" ht="19.5" customHeight="1">
      <c r="A61" s="42">
        <v>89</v>
      </c>
      <c r="B61" s="43"/>
      <c r="C61" s="44" t="s">
        <v>21</v>
      </c>
      <c r="D61" s="45">
        <v>30854</v>
      </c>
      <c r="E61" s="56"/>
      <c r="F61" s="46" t="s">
        <v>93</v>
      </c>
      <c r="G61" s="46" t="s">
        <v>87</v>
      </c>
      <c r="H61" s="37"/>
      <c r="I61" s="38"/>
      <c r="J61" s="38"/>
      <c r="K61" s="37"/>
      <c r="L61" s="67"/>
      <c r="M61" s="65"/>
      <c r="N61" s="40"/>
    </row>
    <row r="62" spans="1:14" ht="19.5" customHeight="1">
      <c r="A62" s="42">
        <v>89</v>
      </c>
      <c r="B62" s="43"/>
      <c r="C62" s="44" t="s">
        <v>21</v>
      </c>
      <c r="D62" s="45">
        <v>32098</v>
      </c>
      <c r="E62" s="56"/>
      <c r="F62" s="46" t="s">
        <v>20</v>
      </c>
      <c r="G62" s="46" t="s">
        <v>9</v>
      </c>
      <c r="H62" s="37"/>
      <c r="I62" s="38"/>
      <c r="J62" s="38"/>
      <c r="K62" s="37"/>
      <c r="L62" s="38"/>
      <c r="M62" s="65"/>
      <c r="N62" s="40"/>
    </row>
    <row r="63" spans="1:14" ht="19.5" customHeight="1">
      <c r="A63" s="42">
        <v>89</v>
      </c>
      <c r="B63" s="47"/>
      <c r="C63" s="44" t="s">
        <v>21</v>
      </c>
      <c r="D63" s="45">
        <v>34330</v>
      </c>
      <c r="E63" s="56"/>
      <c r="F63" s="46" t="s">
        <v>150</v>
      </c>
      <c r="G63" s="46" t="s">
        <v>149</v>
      </c>
      <c r="H63" s="37"/>
      <c r="I63" s="38"/>
      <c r="J63" s="38"/>
      <c r="K63" s="37"/>
      <c r="L63" s="38"/>
      <c r="M63" s="65"/>
      <c r="N63" s="40"/>
    </row>
    <row r="64" spans="1:14" ht="19.5" customHeight="1">
      <c r="A64" s="42">
        <v>89</v>
      </c>
      <c r="B64" s="43"/>
      <c r="C64" s="44" t="s">
        <v>21</v>
      </c>
      <c r="D64" s="45">
        <v>32516</v>
      </c>
      <c r="E64" s="56"/>
      <c r="F64" s="46" t="s">
        <v>84</v>
      </c>
      <c r="G64" s="46" t="s">
        <v>80</v>
      </c>
      <c r="H64" s="37"/>
      <c r="I64" s="38"/>
      <c r="J64" s="38"/>
      <c r="K64" s="37"/>
      <c r="L64" s="67"/>
      <c r="M64" s="65"/>
      <c r="N64" s="40"/>
    </row>
    <row r="65" spans="1:14" ht="19.5" customHeight="1">
      <c r="A65" s="42">
        <v>89</v>
      </c>
      <c r="B65" s="43"/>
      <c r="C65" s="44" t="s">
        <v>21</v>
      </c>
      <c r="D65" s="45">
        <v>34344</v>
      </c>
      <c r="E65" s="56"/>
      <c r="F65" s="46" t="s">
        <v>22</v>
      </c>
      <c r="G65" s="46" t="s">
        <v>9</v>
      </c>
      <c r="H65" s="37"/>
      <c r="I65" s="38"/>
      <c r="J65" s="38"/>
      <c r="K65" s="37"/>
      <c r="L65" s="38"/>
      <c r="M65" s="65"/>
      <c r="N65" s="40"/>
    </row>
    <row r="66" spans="1:14" ht="19.5" customHeight="1">
      <c r="A66" s="42">
        <v>89</v>
      </c>
      <c r="B66" s="43"/>
      <c r="C66" s="44" t="s">
        <v>21</v>
      </c>
      <c r="D66" s="45">
        <v>35117</v>
      </c>
      <c r="E66" s="56"/>
      <c r="F66" s="46" t="s">
        <v>23</v>
      </c>
      <c r="G66" s="46" t="s">
        <v>9</v>
      </c>
      <c r="H66" s="37"/>
      <c r="I66" s="38"/>
      <c r="J66" s="38"/>
      <c r="K66" s="37"/>
      <c r="L66" s="38"/>
      <c r="M66" s="65"/>
      <c r="N66" s="40"/>
    </row>
    <row r="67" spans="1:14" ht="19.5" customHeight="1">
      <c r="A67" s="42">
        <v>89</v>
      </c>
      <c r="B67" s="43"/>
      <c r="C67" s="44" t="s">
        <v>21</v>
      </c>
      <c r="D67" s="45">
        <v>32519</v>
      </c>
      <c r="E67" s="56"/>
      <c r="F67" s="46" t="s">
        <v>119</v>
      </c>
      <c r="G67" s="46" t="s">
        <v>117</v>
      </c>
      <c r="H67" s="37"/>
      <c r="I67" s="38"/>
      <c r="J67" s="38"/>
      <c r="K67" s="37"/>
      <c r="L67" s="67"/>
      <c r="M67" s="65"/>
      <c r="N67" s="40"/>
    </row>
    <row r="68" spans="1:14" ht="19.5" customHeight="1">
      <c r="A68" s="42">
        <v>89</v>
      </c>
      <c r="B68" s="47"/>
      <c r="C68" s="44" t="s">
        <v>21</v>
      </c>
      <c r="D68" s="45">
        <v>32393</v>
      </c>
      <c r="E68" s="56"/>
      <c r="F68" s="46" t="s">
        <v>85</v>
      </c>
      <c r="G68" s="46" t="s">
        <v>80</v>
      </c>
      <c r="H68" s="37"/>
      <c r="I68" s="38"/>
      <c r="J68" s="38"/>
      <c r="K68" s="37"/>
      <c r="L68" s="38"/>
      <c r="M68" s="65"/>
      <c r="N68" s="52"/>
    </row>
    <row r="69" spans="1:14" ht="19.5" customHeight="1">
      <c r="A69" s="42">
        <v>89</v>
      </c>
      <c r="B69" s="47"/>
      <c r="C69" s="44" t="s">
        <v>21</v>
      </c>
      <c r="D69" s="45">
        <v>34704</v>
      </c>
      <c r="E69" s="56"/>
      <c r="F69" s="46" t="s">
        <v>146</v>
      </c>
      <c r="G69" s="46" t="s">
        <v>141</v>
      </c>
      <c r="H69" s="37"/>
      <c r="I69" s="38"/>
      <c r="J69" s="38"/>
      <c r="K69" s="37"/>
      <c r="L69" s="38"/>
      <c r="M69" s="65"/>
      <c r="N69" s="40"/>
    </row>
    <row r="70" spans="1:14" ht="18" customHeight="1">
      <c r="A70" s="84"/>
      <c r="B70" s="85"/>
      <c r="C70" s="85"/>
      <c r="D70" s="85"/>
      <c r="E70" s="85"/>
      <c r="F70" s="85" t="s">
        <v>179</v>
      </c>
      <c r="G70" s="85"/>
      <c r="H70" s="85">
        <f>SUM(H4,H21,H30,H43,H57)</f>
        <v>61</v>
      </c>
      <c r="I70" s="85"/>
      <c r="J70" s="85"/>
      <c r="K70" s="85"/>
      <c r="L70" s="85"/>
      <c r="M70" s="86"/>
      <c r="N70" s="31"/>
    </row>
    <row r="71" spans="1:14" ht="19.5" customHeight="1">
      <c r="A71" s="80"/>
      <c r="B71" s="81"/>
      <c r="C71" s="81"/>
      <c r="D71" s="81"/>
      <c r="E71" s="81"/>
      <c r="F71" s="82" t="s">
        <v>180</v>
      </c>
      <c r="G71" s="82"/>
      <c r="H71" s="82">
        <v>15</v>
      </c>
      <c r="I71" s="82"/>
      <c r="J71" s="82"/>
      <c r="K71" s="82"/>
      <c r="L71" s="82"/>
      <c r="M71" s="83"/>
      <c r="N71" s="40"/>
    </row>
    <row r="72" spans="1:14" ht="19.5" customHeight="1">
      <c r="A72" s="42">
        <v>71</v>
      </c>
      <c r="B72" s="43"/>
      <c r="C72" s="44" t="s">
        <v>13</v>
      </c>
      <c r="D72" s="45">
        <v>35595</v>
      </c>
      <c r="E72" s="56"/>
      <c r="F72" s="46" t="s">
        <v>63</v>
      </c>
      <c r="G72" s="46" t="s">
        <v>62</v>
      </c>
      <c r="H72" s="37"/>
      <c r="I72" s="38"/>
      <c r="J72" s="38"/>
      <c r="K72" s="37"/>
      <c r="L72" s="38"/>
      <c r="M72" s="65"/>
      <c r="N72" s="52"/>
    </row>
    <row r="73" spans="1:14" ht="19.5" customHeight="1">
      <c r="A73" s="42">
        <v>71</v>
      </c>
      <c r="B73" s="43"/>
      <c r="C73" s="44" t="s">
        <v>13</v>
      </c>
      <c r="D73" s="45">
        <v>34690</v>
      </c>
      <c r="E73" s="56"/>
      <c r="F73" s="46" t="s">
        <v>181</v>
      </c>
      <c r="G73" s="46" t="s">
        <v>71</v>
      </c>
      <c r="H73" s="37"/>
      <c r="I73" s="38"/>
      <c r="J73" s="38"/>
      <c r="K73" s="37"/>
      <c r="L73" s="38"/>
      <c r="M73" s="65"/>
      <c r="N73" s="52"/>
    </row>
    <row r="74" spans="1:14" ht="19.5" customHeight="1">
      <c r="A74" s="42">
        <v>71</v>
      </c>
      <c r="B74" s="43"/>
      <c r="C74" s="44" t="s">
        <v>13</v>
      </c>
      <c r="D74" s="45">
        <v>34391</v>
      </c>
      <c r="E74" s="56"/>
      <c r="F74" s="46" t="s">
        <v>64</v>
      </c>
      <c r="G74" s="46" t="s">
        <v>62</v>
      </c>
      <c r="H74" s="37"/>
      <c r="I74" s="38"/>
      <c r="J74" s="38"/>
      <c r="K74" s="37"/>
      <c r="L74" s="38"/>
      <c r="M74" s="65"/>
      <c r="N74" s="52"/>
    </row>
    <row r="75" spans="1:14" ht="19.5" customHeight="1">
      <c r="A75" s="42">
        <v>71</v>
      </c>
      <c r="B75" s="43"/>
      <c r="C75" s="44" t="s">
        <v>13</v>
      </c>
      <c r="D75" s="45">
        <v>34343</v>
      </c>
      <c r="E75" s="56"/>
      <c r="F75" s="46" t="s">
        <v>132</v>
      </c>
      <c r="G75" s="46" t="s">
        <v>130</v>
      </c>
      <c r="H75" s="37"/>
      <c r="I75" s="38"/>
      <c r="J75" s="38"/>
      <c r="K75" s="37"/>
      <c r="L75" s="38"/>
      <c r="M75" s="65"/>
      <c r="N75" s="52"/>
    </row>
    <row r="76" spans="1:14" ht="19.5" customHeight="1">
      <c r="A76" s="42">
        <v>71</v>
      </c>
      <c r="B76" s="43"/>
      <c r="C76" s="44" t="s">
        <v>13</v>
      </c>
      <c r="D76" s="45">
        <v>33506</v>
      </c>
      <c r="E76" s="56"/>
      <c r="F76" s="46" t="s">
        <v>48</v>
      </c>
      <c r="G76" s="46" t="s">
        <v>46</v>
      </c>
      <c r="H76" s="49"/>
      <c r="I76" s="48"/>
      <c r="J76" s="38"/>
      <c r="K76" s="49"/>
      <c r="L76" s="48"/>
      <c r="M76" s="65"/>
      <c r="N76" s="52"/>
    </row>
    <row r="77" spans="1:14" ht="19.5" customHeight="1">
      <c r="A77" s="42">
        <v>71</v>
      </c>
      <c r="B77" s="43"/>
      <c r="C77" s="44" t="s">
        <v>13</v>
      </c>
      <c r="D77" s="45">
        <v>32509</v>
      </c>
      <c r="E77" s="56"/>
      <c r="F77" s="46" t="s">
        <v>103</v>
      </c>
      <c r="G77" s="46" t="s">
        <v>94</v>
      </c>
      <c r="H77" s="37"/>
      <c r="I77" s="38"/>
      <c r="J77" s="38"/>
      <c r="K77" s="37"/>
      <c r="L77" s="48"/>
      <c r="M77" s="65"/>
      <c r="N77" s="52"/>
    </row>
    <row r="78" spans="1:14" ht="19.5" customHeight="1">
      <c r="A78" s="42">
        <v>71</v>
      </c>
      <c r="B78" s="43"/>
      <c r="C78" s="44" t="s">
        <v>13</v>
      </c>
      <c r="D78" s="45">
        <v>33735</v>
      </c>
      <c r="E78" s="56"/>
      <c r="F78" s="46" t="s">
        <v>124</v>
      </c>
      <c r="G78" s="46" t="s">
        <v>122</v>
      </c>
      <c r="H78" s="37"/>
      <c r="I78" s="38"/>
      <c r="J78" s="38"/>
      <c r="K78" s="37"/>
      <c r="L78" s="48"/>
      <c r="M78" s="65"/>
      <c r="N78" s="52"/>
    </row>
    <row r="79" spans="1:14" ht="19.5" customHeight="1">
      <c r="A79" s="42">
        <v>71</v>
      </c>
      <c r="B79" s="43"/>
      <c r="C79" s="44" t="s">
        <v>144</v>
      </c>
      <c r="D79" s="45">
        <v>30112</v>
      </c>
      <c r="E79" s="56"/>
      <c r="F79" s="46" t="s">
        <v>143</v>
      </c>
      <c r="G79" s="46" t="s">
        <v>141</v>
      </c>
      <c r="H79" s="37"/>
      <c r="I79" s="38"/>
      <c r="J79" s="38"/>
      <c r="K79" s="37"/>
      <c r="L79" s="48"/>
      <c r="M79" s="65"/>
      <c r="N79" s="52"/>
    </row>
    <row r="80" spans="1:14" ht="19.5" customHeight="1">
      <c r="A80" s="50">
        <v>76</v>
      </c>
      <c r="B80" s="43"/>
      <c r="C80" s="44" t="s">
        <v>13</v>
      </c>
      <c r="D80" s="45">
        <v>31662</v>
      </c>
      <c r="E80" s="56"/>
      <c r="F80" s="46" t="s">
        <v>89</v>
      </c>
      <c r="G80" s="46" t="s">
        <v>87</v>
      </c>
      <c r="H80" s="49"/>
      <c r="I80" s="48"/>
      <c r="J80" s="38"/>
      <c r="K80" s="49"/>
      <c r="L80" s="38"/>
      <c r="M80" s="65"/>
      <c r="N80" s="62"/>
    </row>
    <row r="81" spans="1:14" ht="19.5" customHeight="1">
      <c r="A81" s="42">
        <v>76</v>
      </c>
      <c r="B81" s="43"/>
      <c r="C81" s="44" t="s">
        <v>13</v>
      </c>
      <c r="D81" s="45">
        <v>31365</v>
      </c>
      <c r="E81" s="56"/>
      <c r="F81" s="46" t="s">
        <v>18</v>
      </c>
      <c r="G81" s="46" t="s">
        <v>9</v>
      </c>
      <c r="H81" s="37"/>
      <c r="I81" s="38"/>
      <c r="J81" s="38"/>
      <c r="K81" s="37"/>
      <c r="L81" s="48"/>
      <c r="M81" s="65"/>
      <c r="N81" s="52"/>
    </row>
    <row r="82" spans="1:14" ht="19.5" customHeight="1">
      <c r="A82" s="42">
        <v>76</v>
      </c>
      <c r="B82" s="43"/>
      <c r="C82" s="44" t="s">
        <v>13</v>
      </c>
      <c r="D82" s="45">
        <v>31888</v>
      </c>
      <c r="E82" s="56"/>
      <c r="F82" s="46" t="s">
        <v>133</v>
      </c>
      <c r="G82" s="46" t="s">
        <v>130</v>
      </c>
      <c r="H82" s="37"/>
      <c r="I82" s="38"/>
      <c r="J82" s="38"/>
      <c r="K82" s="37"/>
      <c r="L82" s="38"/>
      <c r="M82" s="65"/>
      <c r="N82" s="62"/>
    </row>
    <row r="83" spans="1:14" ht="19.5" customHeight="1">
      <c r="A83" s="42">
        <v>76</v>
      </c>
      <c r="B83" s="43"/>
      <c r="C83" s="44" t="s">
        <v>13</v>
      </c>
      <c r="D83" s="45">
        <v>32273</v>
      </c>
      <c r="E83" s="56"/>
      <c r="F83" s="46" t="s">
        <v>104</v>
      </c>
      <c r="G83" s="46" t="s">
        <v>94</v>
      </c>
      <c r="H83" s="37"/>
      <c r="I83" s="38"/>
      <c r="J83" s="38"/>
      <c r="K83" s="37"/>
      <c r="L83" s="48"/>
      <c r="M83" s="65"/>
      <c r="N83" s="52"/>
    </row>
    <row r="84" spans="1:14" ht="19.5" customHeight="1">
      <c r="A84" s="50">
        <v>76</v>
      </c>
      <c r="B84" s="43"/>
      <c r="C84" s="44" t="s">
        <v>11</v>
      </c>
      <c r="D84" s="45">
        <v>36232</v>
      </c>
      <c r="E84" s="56"/>
      <c r="F84" s="46" t="s">
        <v>49</v>
      </c>
      <c r="G84" s="46" t="s">
        <v>46</v>
      </c>
      <c r="H84" s="37"/>
      <c r="I84" s="38"/>
      <c r="J84" s="38"/>
      <c r="K84" s="37"/>
      <c r="L84" s="38"/>
      <c r="M84" s="65"/>
      <c r="N84" s="62"/>
    </row>
    <row r="85" spans="1:14" ht="19.5" customHeight="1">
      <c r="A85" s="50">
        <v>81</v>
      </c>
      <c r="B85" s="43"/>
      <c r="C85" s="44" t="s">
        <v>13</v>
      </c>
      <c r="D85" s="45">
        <v>33204</v>
      </c>
      <c r="E85" s="56"/>
      <c r="F85" s="46" t="s">
        <v>19</v>
      </c>
      <c r="G85" s="46" t="s">
        <v>9</v>
      </c>
      <c r="H85" s="49"/>
      <c r="I85" s="48"/>
      <c r="J85" s="38"/>
      <c r="K85" s="49"/>
      <c r="L85" s="38"/>
      <c r="M85" s="65"/>
      <c r="N85" s="52"/>
    </row>
    <row r="86" spans="1:14" ht="19.5" customHeight="1">
      <c r="A86" s="50">
        <v>87</v>
      </c>
      <c r="B86" s="43"/>
      <c r="C86" s="44" t="s">
        <v>13</v>
      </c>
      <c r="D86" s="45">
        <v>33918</v>
      </c>
      <c r="E86" s="56"/>
      <c r="F86" s="46" t="s">
        <v>125</v>
      </c>
      <c r="G86" s="46" t="s">
        <v>122</v>
      </c>
      <c r="H86" s="37"/>
      <c r="I86" s="38"/>
      <c r="J86" s="38"/>
      <c r="K86" s="37"/>
      <c r="L86" s="38"/>
      <c r="M86" s="65"/>
      <c r="N86" s="62"/>
    </row>
    <row r="87" spans="1:14" ht="19.5" customHeight="1">
      <c r="A87" s="80"/>
      <c r="B87" s="81"/>
      <c r="C87" s="81"/>
      <c r="D87" s="81"/>
      <c r="E87" s="81"/>
      <c r="F87" s="82" t="s">
        <v>182</v>
      </c>
      <c r="G87" s="82"/>
      <c r="H87" s="82">
        <v>16</v>
      </c>
      <c r="I87" s="82"/>
      <c r="J87" s="82"/>
      <c r="K87" s="82"/>
      <c r="L87" s="82"/>
      <c r="M87" s="83"/>
      <c r="N87" s="40"/>
    </row>
    <row r="88" spans="1:14" ht="19.5" customHeight="1">
      <c r="A88" s="42">
        <v>96</v>
      </c>
      <c r="B88" s="43"/>
      <c r="C88" s="44" t="s">
        <v>21</v>
      </c>
      <c r="D88" s="45">
        <v>31931</v>
      </c>
      <c r="E88" s="56"/>
      <c r="F88" s="46" t="s">
        <v>151</v>
      </c>
      <c r="G88" s="46" t="s">
        <v>149</v>
      </c>
      <c r="H88" s="37"/>
      <c r="I88" s="38"/>
      <c r="J88" s="38"/>
      <c r="K88" s="37"/>
      <c r="L88" s="38"/>
      <c r="M88" s="65"/>
      <c r="N88" s="40"/>
    </row>
    <row r="89" spans="1:14" ht="19.5" customHeight="1">
      <c r="A89" s="42">
        <v>96</v>
      </c>
      <c r="B89" s="43"/>
      <c r="C89" s="44" t="s">
        <v>21</v>
      </c>
      <c r="D89" s="45">
        <v>32027</v>
      </c>
      <c r="E89" s="56"/>
      <c r="F89" s="46" t="s">
        <v>51</v>
      </c>
      <c r="G89" s="46" t="s">
        <v>46</v>
      </c>
      <c r="H89" s="37"/>
      <c r="I89" s="38"/>
      <c r="J89" s="38"/>
      <c r="K89" s="37"/>
      <c r="L89" s="38"/>
      <c r="M89" s="65"/>
      <c r="N89" s="40"/>
    </row>
    <row r="90" spans="1:14" ht="19.5" customHeight="1">
      <c r="A90" s="42">
        <v>96</v>
      </c>
      <c r="B90" s="43"/>
      <c r="C90" s="44" t="s">
        <v>21</v>
      </c>
      <c r="D90" s="45">
        <v>33051</v>
      </c>
      <c r="E90" s="56"/>
      <c r="F90" s="46" t="s">
        <v>24</v>
      </c>
      <c r="G90" s="46" t="s">
        <v>9</v>
      </c>
      <c r="H90" s="37"/>
      <c r="I90" s="38"/>
      <c r="J90" s="38"/>
      <c r="K90" s="37"/>
      <c r="L90" s="38"/>
      <c r="M90" s="65"/>
      <c r="N90" s="40"/>
    </row>
    <row r="91" spans="1:14" ht="19.5" customHeight="1">
      <c r="A91" s="42">
        <v>96</v>
      </c>
      <c r="B91" s="43"/>
      <c r="C91" s="44" t="s">
        <v>38</v>
      </c>
      <c r="D91" s="45">
        <v>36416</v>
      </c>
      <c r="E91" s="56"/>
      <c r="F91" s="46" t="s">
        <v>69</v>
      </c>
      <c r="G91" s="46" t="s">
        <v>67</v>
      </c>
      <c r="H91" s="37"/>
      <c r="I91" s="38"/>
      <c r="J91" s="38"/>
      <c r="K91" s="37"/>
      <c r="L91" s="38"/>
      <c r="M91" s="65"/>
      <c r="N91" s="40"/>
    </row>
    <row r="92" spans="1:14" ht="19.5" customHeight="1">
      <c r="A92" s="42">
        <v>96</v>
      </c>
      <c r="B92" s="47"/>
      <c r="C92" s="44" t="s">
        <v>21</v>
      </c>
      <c r="D92" s="45">
        <v>34899</v>
      </c>
      <c r="E92" s="56"/>
      <c r="F92" s="46" t="s">
        <v>147</v>
      </c>
      <c r="G92" s="46" t="s">
        <v>141</v>
      </c>
      <c r="H92" s="49"/>
      <c r="I92" s="38"/>
      <c r="J92" s="38"/>
      <c r="K92" s="37"/>
      <c r="L92" s="38"/>
      <c r="M92" s="65"/>
      <c r="N92" s="52"/>
    </row>
    <row r="93" spans="1:14" ht="19.5" customHeight="1">
      <c r="A93" s="42">
        <v>96</v>
      </c>
      <c r="B93" s="47"/>
      <c r="C93" s="44" t="s">
        <v>21</v>
      </c>
      <c r="D93" s="45">
        <v>33427</v>
      </c>
      <c r="E93" s="56"/>
      <c r="F93" s="46" t="s">
        <v>74</v>
      </c>
      <c r="G93" s="46" t="s">
        <v>71</v>
      </c>
      <c r="H93" s="49"/>
      <c r="I93" s="38"/>
      <c r="J93" s="38"/>
      <c r="K93" s="37"/>
      <c r="L93" s="38"/>
      <c r="M93" s="65"/>
      <c r="N93" s="52"/>
    </row>
    <row r="94" spans="1:14" ht="19.5" customHeight="1">
      <c r="A94" s="42">
        <v>96</v>
      </c>
      <c r="B94" s="43"/>
      <c r="C94" s="44" t="s">
        <v>21</v>
      </c>
      <c r="D94" s="45">
        <v>33520</v>
      </c>
      <c r="E94" s="56"/>
      <c r="F94" s="46" t="s">
        <v>128</v>
      </c>
      <c r="G94" s="46" t="s">
        <v>122</v>
      </c>
      <c r="H94" s="37"/>
      <c r="I94" s="38"/>
      <c r="J94" s="38"/>
      <c r="K94" s="37"/>
      <c r="L94" s="38"/>
      <c r="M94" s="65"/>
      <c r="N94" s="40"/>
    </row>
    <row r="95" spans="1:14" ht="19.5" customHeight="1">
      <c r="A95" s="42">
        <v>96</v>
      </c>
      <c r="B95" s="43"/>
      <c r="C95" s="44" t="s">
        <v>21</v>
      </c>
      <c r="D95" s="45">
        <v>34774</v>
      </c>
      <c r="E95" s="56"/>
      <c r="F95" s="46" t="s">
        <v>127</v>
      </c>
      <c r="G95" s="46" t="s">
        <v>122</v>
      </c>
      <c r="H95" s="37"/>
      <c r="I95" s="38"/>
      <c r="J95" s="38"/>
      <c r="K95" s="37"/>
      <c r="L95" s="38"/>
      <c r="M95" s="65"/>
      <c r="N95" s="40"/>
    </row>
    <row r="96" spans="1:14" ht="19.5" customHeight="1">
      <c r="A96" s="42">
        <v>102</v>
      </c>
      <c r="B96" s="43"/>
      <c r="C96" s="44" t="s">
        <v>21</v>
      </c>
      <c r="D96" s="45">
        <v>32818</v>
      </c>
      <c r="E96" s="56"/>
      <c r="F96" s="46" t="s">
        <v>75</v>
      </c>
      <c r="G96" s="46" t="s">
        <v>71</v>
      </c>
      <c r="H96" s="49"/>
      <c r="I96" s="38"/>
      <c r="J96" s="38"/>
      <c r="K96" s="37"/>
      <c r="L96" s="38"/>
      <c r="M96" s="65"/>
      <c r="N96" s="40"/>
    </row>
    <row r="97" spans="1:14" ht="19.5" customHeight="1">
      <c r="A97" s="42">
        <v>102</v>
      </c>
      <c r="B97" s="43"/>
      <c r="C97" s="44" t="s">
        <v>21</v>
      </c>
      <c r="D97" s="45">
        <v>33148</v>
      </c>
      <c r="E97" s="56"/>
      <c r="F97" s="46" t="s">
        <v>134</v>
      </c>
      <c r="G97" s="46" t="s">
        <v>130</v>
      </c>
      <c r="H97" s="49"/>
      <c r="I97" s="38"/>
      <c r="J97" s="38"/>
      <c r="K97" s="37"/>
      <c r="L97" s="38"/>
      <c r="M97" s="65"/>
      <c r="N97" s="40"/>
    </row>
    <row r="98" spans="1:14" ht="19.5" customHeight="1">
      <c r="A98" s="50">
        <v>102</v>
      </c>
      <c r="B98" s="43"/>
      <c r="C98" s="44" t="s">
        <v>21</v>
      </c>
      <c r="D98" s="45">
        <v>33365</v>
      </c>
      <c r="E98" s="56"/>
      <c r="F98" s="46" t="s">
        <v>25</v>
      </c>
      <c r="G98" s="46" t="s">
        <v>9</v>
      </c>
      <c r="H98" s="37"/>
      <c r="I98" s="38"/>
      <c r="J98" s="38"/>
      <c r="K98" s="37"/>
      <c r="L98" s="38"/>
      <c r="M98" s="65"/>
      <c r="N98" s="40"/>
    </row>
    <row r="99" spans="1:14" ht="19.5" customHeight="1">
      <c r="A99" s="42">
        <v>102</v>
      </c>
      <c r="B99" s="43"/>
      <c r="C99" s="44" t="s">
        <v>21</v>
      </c>
      <c r="D99" s="45">
        <v>32534</v>
      </c>
      <c r="E99" s="56"/>
      <c r="F99" s="46" t="s">
        <v>183</v>
      </c>
      <c r="G99" s="46" t="s">
        <v>71</v>
      </c>
      <c r="H99" s="49"/>
      <c r="I99" s="38"/>
      <c r="J99" s="38"/>
      <c r="K99" s="37"/>
      <c r="L99" s="38"/>
      <c r="M99" s="65"/>
      <c r="N99" s="40"/>
    </row>
    <row r="100" spans="1:14" ht="19.5" customHeight="1">
      <c r="A100" s="42">
        <v>102</v>
      </c>
      <c r="B100" s="43"/>
      <c r="C100" s="44" t="s">
        <v>21</v>
      </c>
      <c r="D100" s="45">
        <v>33183</v>
      </c>
      <c r="E100" s="56"/>
      <c r="F100" s="46" t="s">
        <v>66</v>
      </c>
      <c r="G100" s="46" t="s">
        <v>62</v>
      </c>
      <c r="H100" s="49"/>
      <c r="I100" s="38"/>
      <c r="J100" s="38"/>
      <c r="K100" s="37"/>
      <c r="L100" s="38"/>
      <c r="M100" s="65"/>
      <c r="N100" s="40"/>
    </row>
    <row r="101" spans="1:14" ht="19.5" customHeight="1">
      <c r="A101" s="50">
        <v>102</v>
      </c>
      <c r="B101" s="43"/>
      <c r="C101" s="44" t="s">
        <v>113</v>
      </c>
      <c r="D101" s="45">
        <v>24011</v>
      </c>
      <c r="E101" s="56"/>
      <c r="F101" s="46" t="s">
        <v>112</v>
      </c>
      <c r="G101" s="46" t="s">
        <v>94</v>
      </c>
      <c r="H101" s="49"/>
      <c r="I101" s="38"/>
      <c r="J101" s="38"/>
      <c r="K101" s="37"/>
      <c r="L101" s="38"/>
      <c r="M101" s="65"/>
      <c r="N101" s="40"/>
    </row>
    <row r="102" spans="1:14" ht="19.5" customHeight="1">
      <c r="A102" s="50">
        <v>102</v>
      </c>
      <c r="B102" s="43"/>
      <c r="C102" s="44" t="s">
        <v>27</v>
      </c>
      <c r="D102" s="45">
        <v>27849</v>
      </c>
      <c r="E102" s="56"/>
      <c r="F102" s="46" t="s">
        <v>26</v>
      </c>
      <c r="G102" s="46" t="s">
        <v>9</v>
      </c>
      <c r="H102" s="37"/>
      <c r="I102" s="38"/>
      <c r="J102" s="38"/>
      <c r="K102" s="37"/>
      <c r="L102" s="38"/>
      <c r="M102" s="65"/>
      <c r="N102" s="40"/>
    </row>
    <row r="103" spans="1:14" ht="19.5" customHeight="1">
      <c r="A103" s="50">
        <v>102</v>
      </c>
      <c r="B103" s="43"/>
      <c r="C103" s="44" t="s">
        <v>21</v>
      </c>
      <c r="D103" s="45">
        <v>33892</v>
      </c>
      <c r="E103" s="56"/>
      <c r="F103" s="46" t="s">
        <v>111</v>
      </c>
      <c r="G103" s="46" t="s">
        <v>94</v>
      </c>
      <c r="H103" s="49"/>
      <c r="I103" s="38"/>
      <c r="J103" s="38"/>
      <c r="K103" s="37"/>
      <c r="L103" s="38"/>
      <c r="M103" s="65"/>
      <c r="N103" s="40"/>
    </row>
    <row r="104" spans="1:14" ht="19.5" customHeight="1">
      <c r="A104" s="80"/>
      <c r="B104" s="81"/>
      <c r="C104" s="81"/>
      <c r="D104" s="81"/>
      <c r="E104" s="81"/>
      <c r="F104" s="82" t="s">
        <v>184</v>
      </c>
      <c r="G104" s="82"/>
      <c r="H104" s="82">
        <v>12</v>
      </c>
      <c r="I104" s="82"/>
      <c r="J104" s="82"/>
      <c r="K104" s="82"/>
      <c r="L104" s="82"/>
      <c r="M104" s="83"/>
      <c r="N104" s="52"/>
    </row>
    <row r="105" spans="1:14" ht="19.5" customHeight="1">
      <c r="A105" s="42">
        <v>109</v>
      </c>
      <c r="B105" s="43"/>
      <c r="C105" s="44" t="s">
        <v>21</v>
      </c>
      <c r="D105" s="45">
        <v>34321</v>
      </c>
      <c r="E105" s="56"/>
      <c r="F105" s="46" t="s">
        <v>70</v>
      </c>
      <c r="G105" s="46" t="s">
        <v>67</v>
      </c>
      <c r="H105" s="37"/>
      <c r="I105" s="38"/>
      <c r="J105" s="38"/>
      <c r="K105" s="37"/>
      <c r="L105" s="38"/>
      <c r="M105" s="65"/>
      <c r="N105" s="40"/>
    </row>
    <row r="106" spans="1:14" ht="19.5" customHeight="1">
      <c r="A106" s="42">
        <v>109</v>
      </c>
      <c r="B106" s="43"/>
      <c r="C106" s="44" t="s">
        <v>21</v>
      </c>
      <c r="D106" s="45">
        <v>32137</v>
      </c>
      <c r="E106" s="56"/>
      <c r="F106" s="46" t="s">
        <v>86</v>
      </c>
      <c r="G106" s="46" t="s">
        <v>80</v>
      </c>
      <c r="H106" s="37"/>
      <c r="I106" s="38"/>
      <c r="J106" s="38"/>
      <c r="K106" s="37"/>
      <c r="L106" s="38"/>
      <c r="M106" s="65"/>
      <c r="N106" s="40"/>
    </row>
    <row r="107" spans="1:14" ht="19.5" customHeight="1">
      <c r="A107" s="50">
        <v>109</v>
      </c>
      <c r="B107" s="43"/>
      <c r="C107" s="44" t="s">
        <v>21</v>
      </c>
      <c r="D107" s="45">
        <v>31934</v>
      </c>
      <c r="E107" s="56"/>
      <c r="F107" s="46" t="s">
        <v>121</v>
      </c>
      <c r="G107" s="46" t="s">
        <v>117</v>
      </c>
      <c r="H107" s="37"/>
      <c r="I107" s="38"/>
      <c r="J107" s="38"/>
      <c r="K107" s="37"/>
      <c r="L107" s="67"/>
      <c r="M107" s="65"/>
      <c r="N107" s="40"/>
    </row>
    <row r="108" spans="1:14" ht="19.5" customHeight="1">
      <c r="A108" s="42">
        <v>109</v>
      </c>
      <c r="B108" s="43"/>
      <c r="C108" s="44" t="s">
        <v>21</v>
      </c>
      <c r="D108" s="45">
        <v>32405</v>
      </c>
      <c r="E108" s="56"/>
      <c r="F108" s="46" t="s">
        <v>120</v>
      </c>
      <c r="G108" s="46" t="s">
        <v>117</v>
      </c>
      <c r="H108" s="37"/>
      <c r="I108" s="38"/>
      <c r="J108" s="38"/>
      <c r="K108" s="37"/>
      <c r="L108" s="38"/>
      <c r="M108" s="65"/>
      <c r="N108" s="40"/>
    </row>
    <row r="109" spans="1:14" ht="19.5" customHeight="1">
      <c r="A109" s="42">
        <v>109</v>
      </c>
      <c r="B109" s="43"/>
      <c r="C109" s="44" t="s">
        <v>21</v>
      </c>
      <c r="D109" s="45">
        <v>31951</v>
      </c>
      <c r="E109" s="56"/>
      <c r="F109" s="46" t="s">
        <v>52</v>
      </c>
      <c r="G109" s="46" t="s">
        <v>46</v>
      </c>
      <c r="H109" s="37"/>
      <c r="I109" s="38"/>
      <c r="J109" s="38"/>
      <c r="K109" s="37"/>
      <c r="L109" s="38"/>
      <c r="M109" s="65"/>
      <c r="N109" s="40"/>
    </row>
    <row r="110" spans="1:14" ht="19.5" customHeight="1">
      <c r="A110" s="42">
        <v>109</v>
      </c>
      <c r="B110" s="43"/>
      <c r="C110" s="44" t="s">
        <v>21</v>
      </c>
      <c r="D110" s="45">
        <v>34035</v>
      </c>
      <c r="E110" s="56"/>
      <c r="F110" s="46" t="s">
        <v>28</v>
      </c>
      <c r="G110" s="46" t="s">
        <v>9</v>
      </c>
      <c r="H110" s="37"/>
      <c r="I110" s="38"/>
      <c r="J110" s="38"/>
      <c r="K110" s="37"/>
      <c r="L110" s="38"/>
      <c r="M110" s="65"/>
      <c r="N110" s="40"/>
    </row>
    <row r="111" spans="1:14" ht="19.5" customHeight="1">
      <c r="A111" s="50">
        <v>109</v>
      </c>
      <c r="B111" s="43"/>
      <c r="C111" s="44" t="s">
        <v>136</v>
      </c>
      <c r="D111" s="45">
        <v>26790</v>
      </c>
      <c r="E111" s="56"/>
      <c r="F111" s="46" t="s">
        <v>135</v>
      </c>
      <c r="G111" s="46" t="s">
        <v>130</v>
      </c>
      <c r="H111" s="37"/>
      <c r="I111" s="38"/>
      <c r="J111" s="38"/>
      <c r="K111" s="37"/>
      <c r="L111" s="67"/>
      <c r="M111" s="65"/>
      <c r="N111" s="40"/>
    </row>
    <row r="112" spans="1:14" ht="19.5" customHeight="1">
      <c r="A112" s="50" t="s">
        <v>79</v>
      </c>
      <c r="B112" s="43"/>
      <c r="C112" s="44" t="s">
        <v>21</v>
      </c>
      <c r="D112" s="45">
        <v>33743</v>
      </c>
      <c r="E112" s="56"/>
      <c r="F112" s="46" t="s">
        <v>78</v>
      </c>
      <c r="G112" s="46" t="s">
        <v>71</v>
      </c>
      <c r="H112" s="37"/>
      <c r="I112" s="38"/>
      <c r="J112" s="38"/>
      <c r="K112" s="37"/>
      <c r="L112" s="38"/>
      <c r="M112" s="65"/>
      <c r="N112" s="40"/>
    </row>
    <row r="113" spans="1:14" ht="19.5" customHeight="1">
      <c r="A113" s="50" t="s">
        <v>79</v>
      </c>
      <c r="B113" s="43"/>
      <c r="C113" s="44" t="s">
        <v>21</v>
      </c>
      <c r="D113" s="45">
        <v>32856</v>
      </c>
      <c r="E113" s="56"/>
      <c r="F113" s="46" t="s">
        <v>140</v>
      </c>
      <c r="G113" s="46" t="s">
        <v>137</v>
      </c>
      <c r="H113" s="37"/>
      <c r="I113" s="38"/>
      <c r="J113" s="38"/>
      <c r="K113" s="37"/>
      <c r="L113" s="38"/>
      <c r="M113" s="65"/>
      <c r="N113" s="40"/>
    </row>
    <row r="114" spans="1:14" ht="19.5" customHeight="1">
      <c r="A114" s="50" t="s">
        <v>79</v>
      </c>
      <c r="B114" s="43"/>
      <c r="C114" s="44" t="s">
        <v>21</v>
      </c>
      <c r="D114" s="45">
        <v>33559</v>
      </c>
      <c r="E114" s="56"/>
      <c r="F114" s="46" t="s">
        <v>152</v>
      </c>
      <c r="G114" s="46" t="s">
        <v>149</v>
      </c>
      <c r="H114" s="37"/>
      <c r="I114" s="38"/>
      <c r="J114" s="38"/>
      <c r="K114" s="37"/>
      <c r="L114" s="38"/>
      <c r="M114" s="65"/>
      <c r="N114" s="40"/>
    </row>
    <row r="115" spans="1:14" ht="19.5" customHeight="1">
      <c r="A115" s="50" t="s">
        <v>79</v>
      </c>
      <c r="B115" s="43"/>
      <c r="C115" s="44" t="s">
        <v>21</v>
      </c>
      <c r="D115" s="45">
        <v>37061</v>
      </c>
      <c r="E115" s="56"/>
      <c r="F115" s="46" t="s">
        <v>129</v>
      </c>
      <c r="G115" s="46" t="s">
        <v>122</v>
      </c>
      <c r="H115" s="37"/>
      <c r="I115" s="38"/>
      <c r="J115" s="38"/>
      <c r="K115" s="37"/>
      <c r="L115" s="38"/>
      <c r="M115" s="65"/>
      <c r="N115" s="40"/>
    </row>
    <row r="116" spans="1:14" ht="19.5" customHeight="1">
      <c r="A116" s="50" t="s">
        <v>79</v>
      </c>
      <c r="B116" s="43"/>
      <c r="C116" s="44" t="s">
        <v>21</v>
      </c>
      <c r="D116" s="45">
        <v>32866</v>
      </c>
      <c r="E116" s="56"/>
      <c r="F116" s="46" t="s">
        <v>148</v>
      </c>
      <c r="G116" s="46" t="s">
        <v>141</v>
      </c>
      <c r="H116" s="37"/>
      <c r="I116" s="38"/>
      <c r="J116" s="38"/>
      <c r="K116" s="37"/>
      <c r="L116" s="38"/>
      <c r="M116" s="65"/>
      <c r="N116" s="40"/>
    </row>
    <row r="117" spans="1:14" ht="18" customHeight="1">
      <c r="A117" s="84"/>
      <c r="B117" s="85"/>
      <c r="C117" s="85"/>
      <c r="D117" s="85"/>
      <c r="E117" s="85"/>
      <c r="F117" s="85" t="s">
        <v>185</v>
      </c>
      <c r="G117" s="85"/>
      <c r="H117" s="85">
        <f>SUM(H71,H87,H104)</f>
        <v>43</v>
      </c>
      <c r="I117" s="85"/>
      <c r="J117" s="85"/>
      <c r="K117" s="85"/>
      <c r="L117" s="85"/>
      <c r="M117" s="86"/>
      <c r="N117" s="31"/>
    </row>
    <row r="118" spans="1:14" ht="19.5" customHeight="1">
      <c r="A118" s="84" t="s">
        <v>31</v>
      </c>
      <c r="B118" s="85"/>
      <c r="C118" s="85"/>
      <c r="D118" s="85"/>
      <c r="E118" s="85"/>
      <c r="F118" s="85" t="s">
        <v>186</v>
      </c>
      <c r="G118" s="85"/>
      <c r="H118" s="87">
        <f>H70+H117</f>
        <v>104</v>
      </c>
      <c r="I118" s="85"/>
      <c r="J118" s="85"/>
      <c r="K118" s="85"/>
      <c r="L118" s="85"/>
      <c r="M118" s="86"/>
      <c r="N118" s="52"/>
    </row>
    <row r="119" spans="1:14" ht="19.5" customHeight="1">
      <c r="A119" s="41"/>
      <c r="B119" s="33"/>
      <c r="C119" s="34"/>
      <c r="D119" s="35"/>
      <c r="E119" s="57"/>
      <c r="F119" s="36"/>
      <c r="G119" s="36"/>
      <c r="H119" s="49"/>
      <c r="I119" s="48"/>
      <c r="J119" s="38"/>
      <c r="K119" s="49"/>
      <c r="L119" s="48"/>
      <c r="M119" s="65"/>
      <c r="N119" s="52"/>
    </row>
    <row r="120" spans="1:14" ht="18" customHeight="1">
      <c r="A120" s="84"/>
      <c r="B120" s="85"/>
      <c r="C120" s="85"/>
      <c r="D120" s="85"/>
      <c r="E120" s="85"/>
      <c r="F120" s="85" t="s">
        <v>187</v>
      </c>
      <c r="G120" s="85"/>
      <c r="H120" s="85">
        <v>0</v>
      </c>
      <c r="I120" s="85"/>
      <c r="J120" s="85"/>
      <c r="K120" s="85"/>
      <c r="L120" s="85"/>
      <c r="M120" s="86"/>
      <c r="N120" s="31" t="s">
        <v>14</v>
      </c>
    </row>
    <row r="121" spans="1:14" ht="19.5" customHeight="1">
      <c r="A121" s="32"/>
      <c r="B121" s="33"/>
      <c r="C121" s="34"/>
      <c r="D121" s="35"/>
      <c r="E121" s="57"/>
      <c r="F121" s="36" t="s">
        <v>14</v>
      </c>
      <c r="G121" s="36"/>
      <c r="H121" s="37"/>
      <c r="I121" s="38"/>
      <c r="J121" s="38"/>
      <c r="K121" s="37"/>
      <c r="L121" s="38"/>
      <c r="M121" s="65"/>
      <c r="N121" s="52"/>
    </row>
    <row r="122" spans="1:14" ht="14.1">
      <c r="A122" s="41"/>
      <c r="B122" s="33"/>
      <c r="C122" s="34"/>
      <c r="D122" s="35"/>
      <c r="E122" s="57"/>
      <c r="F122" s="36"/>
      <c r="G122" s="36"/>
      <c r="H122" s="49"/>
      <c r="I122" s="48"/>
      <c r="J122" s="38"/>
      <c r="K122" s="49"/>
      <c r="L122" s="48"/>
      <c r="M122" s="65"/>
    </row>
    <row r="124" spans="1:14" ht="14.1">
      <c r="F124" s="58" t="s">
        <v>14</v>
      </c>
    </row>
  </sheetData>
  <sortState ref="A114:M116">
    <sortCondition ref="M114:M116"/>
  </sortState>
  <mergeCells count="37">
    <mergeCell ref="A57:E57"/>
    <mergeCell ref="F57:G57"/>
    <mergeCell ref="H57:M57"/>
    <mergeCell ref="A71:E71"/>
    <mergeCell ref="A1:M1"/>
    <mergeCell ref="A21:E21"/>
    <mergeCell ref="F21:G21"/>
    <mergeCell ref="H21:M21"/>
    <mergeCell ref="A70:E70"/>
    <mergeCell ref="F70:G70"/>
    <mergeCell ref="H70:M70"/>
    <mergeCell ref="A4:E4"/>
    <mergeCell ref="F4:G4"/>
    <mergeCell ref="H4:M4"/>
    <mergeCell ref="F71:G71"/>
    <mergeCell ref="H71:M71"/>
    <mergeCell ref="A30:E30"/>
    <mergeCell ref="F30:G30"/>
    <mergeCell ref="H30:M30"/>
    <mergeCell ref="A43:E43"/>
    <mergeCell ref="F43:G43"/>
    <mergeCell ref="H43:M43"/>
    <mergeCell ref="A117:E117"/>
    <mergeCell ref="F117:G117"/>
    <mergeCell ref="H117:M117"/>
    <mergeCell ref="A120:E120"/>
    <mergeCell ref="F120:G120"/>
    <mergeCell ref="H120:M120"/>
    <mergeCell ref="A118:E118"/>
    <mergeCell ref="F118:G118"/>
    <mergeCell ref="H118:M118"/>
    <mergeCell ref="A87:E87"/>
    <mergeCell ref="F87:G87"/>
    <mergeCell ref="A104:E104"/>
    <mergeCell ref="F104:G104"/>
    <mergeCell ref="H104:M104"/>
    <mergeCell ref="H87:M87"/>
  </mergeCells>
  <pageMargins left="0.78740157480314965" right="0.78740157480314965" top="0.59055118110236227" bottom="0.59055118110236227" header="0.51181102362204722" footer="0.51181102362204722"/>
  <pageSetup paperSize="9" scale="64" fitToHeight="0" orientation="portrait" horizontalDpi="300" verticalDpi="300"/>
  <rowBreaks count="2" manualBreakCount="2">
    <brk id="29" max="16383" man="1"/>
    <brk id="8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94AAE6EF176744940E11D3ADF46EF4" ma:contentTypeVersion="5" ma:contentTypeDescription="Opprett et nytt dokument." ma:contentTypeScope="" ma:versionID="48c6c541181150ef3a929f58bece8365">
  <xsd:schema xmlns:xsd="http://www.w3.org/2001/XMLSchema" xmlns:xs="http://www.w3.org/2001/XMLSchema" xmlns:p="http://schemas.microsoft.com/office/2006/metadata/properties" xmlns:ns1="http://schemas.microsoft.com/sharepoint/v3" xmlns:ns2="ef145d64-a689-4632-996c-4b7808930515" targetNamespace="http://schemas.microsoft.com/office/2006/metadata/properties" ma:root="true" ma:fieldsID="b0958f4e0103e81e7467cf0af4556827" ns1:_="" ns2:_="">
    <xsd:import namespace="http://schemas.microsoft.com/sharepoint/v3"/>
    <xsd:import namespace="ef145d64-a689-4632-996c-4b78089305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b809ca8e56e4d4a8122c12376747d4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45d64-a689-4632-996c-4b7808930515" elementFormDefault="qualified">
    <xsd:import namespace="http://schemas.microsoft.com/office/2006/documentManagement/types"/>
    <xsd:import namespace="http://schemas.microsoft.com/office/infopath/2007/PartnerControls"/>
    <xsd:element name="fb809ca8e56e4d4a8122c12376747d4f" ma:index="11" nillable="true" ma:taxonomy="true" ma:internalName="fb809ca8e56e4d4a8122c12376747d4f" ma:taxonomyFieldName="arDokumentkategori" ma:displayName="Dokumentkategori" ma:readOnly="false" ma:default="" ma:fieldId="{fb809ca8-e56e-4d4a-8122-c12376747d4f}" ma:taxonomyMulti="true" ma:sspId="3c6efdf4-b4c8-462d-9cab-4be29478ae61" ma:termSetId="b08b7c1c-db5d-467d-8b8c-eb1e0e0d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d504c98-4430-457d-a15f-e5fdb6a76afc}" ma:internalName="TaxCatchAll" ma:showField="CatchAllData" ma:web="ef145d64-a689-4632-996c-4b7808930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b809ca8e56e4d4a8122c12376747d4f xmlns="ef145d64-a689-4632-996c-4b78089305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Stevneinfo</TermName>
          <TermId xmlns="http://schemas.microsoft.com/office/infopath/2007/PartnerControls">b4a9b2b6-f108-42e1-b7d9-fb9a7dabbf56</TermId>
        </TermInfo>
      </Terms>
    </fb809ca8e56e4d4a8122c12376747d4f>
    <PublishingExpirationDate xmlns="http://schemas.microsoft.com/sharepoint/v3" xsi:nil="true"/>
    <TaxCatchAll xmlns="ef145d64-a689-4632-996c-4b7808930515">
      <Value>9</Value>
    </TaxCatchAll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1D3297-4FB0-47B8-B465-8F5F42263CAC}"/>
</file>

<file path=customXml/itemProps2.xml><?xml version="1.0" encoding="utf-8"?>
<ds:datastoreItem xmlns:ds="http://schemas.openxmlformats.org/officeDocument/2006/customXml" ds:itemID="{7D1D565F-13F7-4924-B177-55D3EB9F29FA}"/>
</file>

<file path=customXml/itemProps3.xml><?xml version="1.0" encoding="utf-8"?>
<ds:datastoreItem xmlns:ds="http://schemas.openxmlformats.org/officeDocument/2006/customXml" ds:itemID="{F506DAA6-D390-4CB0-AEA7-BBE59C5212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keywords/>
  <cp:lastModifiedBy>Grostad, Arne</cp:lastModifiedBy>
  <dcterms:created xsi:type="dcterms:W3CDTF">2011-02-02T09:35:47Z</dcterms:created>
  <dcterms:modified xsi:type="dcterms:W3CDTF">2019-02-01T09:15:45Z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0x010100D894AAE6EF176744940E11D3ADF46EF4</vt:lpwstr>
  </property>
  <property fmtid="{D5CDD505-2E9C-101B-9397-08002B2CF9AE}" pid="3" name="arDokumentkategori">
    <vt:lpwstr>9;#Stevneinfo|b4a9b2b6-f108-42e1-b7d9-fb9a7dabbf56</vt:lpwstr>
  </property>
</Properties>
</file>